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filterPrivacy="1"/>
  <xr:revisionPtr revIDLastSave="0" documentId="13_ncr:1_{C457CF65-994A-40A4-9971-C8ACED89BA8A}" xr6:coauthVersionLast="43" xr6:coauthVersionMax="43" xr10:uidLastSave="{00000000-0000-0000-0000-000000000000}"/>
  <bookViews>
    <workbookView xWindow="-120" yWindow="-120" windowWidth="38640" windowHeight="21240" activeTab="2" xr2:uid="{00000000-000D-0000-FFFF-FFFF00000000}"/>
  </bookViews>
  <sheets>
    <sheet name="Total" sheetId="12" r:id="rId1"/>
    <sheet name="Pivot" sheetId="13" r:id="rId2"/>
    <sheet name="Report 1" sheetId="2" r:id="rId3"/>
    <sheet name="Report 2" sheetId="11" r:id="rId4"/>
    <sheet name="List" sheetId="4" r:id="rId5"/>
  </sheets>
  <definedNames>
    <definedName name="ข้อมูลภายนอก_1" localSheetId="2" hidden="1">'Report 1'!#REF!</definedName>
    <definedName name="ข้อมูลภายนอก_1" localSheetId="0" hidden="1">Total!$A$1:$J$149</definedName>
  </definedNames>
  <calcPr calcId="191029"/>
  <pivotCaches>
    <pivotCache cacheId="8" r:id="rId6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39" i="2" l="1"/>
  <c r="A39" i="2"/>
  <c r="B38" i="2"/>
  <c r="A38" i="2"/>
  <c r="B37" i="2"/>
  <c r="A37" i="2"/>
  <c r="B36" i="2"/>
  <c r="A36" i="2"/>
  <c r="B35" i="2"/>
  <c r="A35" i="2"/>
  <c r="B34" i="2"/>
  <c r="A34" i="2"/>
  <c r="B33" i="2"/>
  <c r="A33" i="2"/>
  <c r="B32" i="2"/>
  <c r="A32" i="2"/>
  <c r="B31" i="2"/>
  <c r="A31" i="2"/>
  <c r="B30" i="2"/>
  <c r="A30" i="2"/>
  <c r="B29" i="2"/>
  <c r="A29" i="2"/>
  <c r="B28" i="2"/>
  <c r="A28" i="2"/>
  <c r="B27" i="2"/>
  <c r="A27" i="2"/>
  <c r="B26" i="2"/>
  <c r="A26" i="2"/>
  <c r="B25" i="2"/>
  <c r="A25" i="2"/>
  <c r="B24" i="2"/>
  <c r="A24" i="2"/>
  <c r="B23" i="2"/>
  <c r="A23" i="2"/>
  <c r="B22" i="2"/>
  <c r="A22" i="2"/>
  <c r="B21" i="2"/>
  <c r="A21" i="2"/>
  <c r="B20" i="2"/>
  <c r="A20" i="2"/>
  <c r="B19" i="2"/>
  <c r="A19" i="2"/>
  <c r="B18" i="2"/>
  <c r="A18" i="2"/>
  <c r="B17" i="2"/>
  <c r="A17" i="2"/>
  <c r="B16" i="2"/>
  <c r="A16" i="2"/>
  <c r="B15" i="2"/>
  <c r="A15" i="2"/>
  <c r="B14" i="2"/>
  <c r="A14" i="2"/>
  <c r="B13" i="2"/>
  <c r="A13" i="2"/>
  <c r="B12" i="2"/>
  <c r="A12" i="2"/>
  <c r="B11" i="2"/>
  <c r="A11" i="2"/>
  <c r="B10" i="2"/>
  <c r="A10" i="2"/>
  <c r="B9" i="2"/>
  <c r="A9" i="2"/>
  <c r="B8" i="2"/>
  <c r="A8" i="2"/>
  <c r="B7" i="2"/>
  <c r="A7" i="2"/>
  <c r="D24" i="2"/>
  <c r="E24" i="2"/>
  <c r="F24" i="2"/>
  <c r="G24" i="2"/>
  <c r="H24" i="2"/>
  <c r="I24" i="2"/>
  <c r="J24" i="2"/>
  <c r="K24" i="2"/>
  <c r="L24" i="2"/>
  <c r="M24" i="2"/>
  <c r="N24" i="2"/>
  <c r="O24" i="2"/>
  <c r="P24" i="2"/>
  <c r="Q24" i="2"/>
  <c r="R24" i="2"/>
  <c r="S24" i="2"/>
  <c r="T24" i="2"/>
  <c r="U24" i="2"/>
  <c r="V24" i="2"/>
  <c r="W24" i="2"/>
  <c r="X24" i="2"/>
  <c r="Y24" i="2"/>
  <c r="Z24" i="2"/>
  <c r="AA24" i="2"/>
  <c r="AB24" i="2"/>
  <c r="AC24" i="2"/>
  <c r="N9" i="2" l="1"/>
  <c r="Z9" i="2"/>
  <c r="O9" i="2"/>
  <c r="AA9" i="2"/>
  <c r="D9" i="2"/>
  <c r="P9" i="2"/>
  <c r="AB9" i="2"/>
  <c r="E9" i="2"/>
  <c r="Q9" i="2"/>
  <c r="AC9" i="2"/>
  <c r="F9" i="2"/>
  <c r="R9" i="2"/>
  <c r="G9" i="2"/>
  <c r="S9" i="2"/>
  <c r="H9" i="2"/>
  <c r="T9" i="2"/>
  <c r="I9" i="2"/>
  <c r="U9" i="2"/>
  <c r="J9" i="2"/>
  <c r="V9" i="2"/>
  <c r="K9" i="2"/>
  <c r="W9" i="2"/>
  <c r="L9" i="2"/>
  <c r="X9" i="2"/>
  <c r="M9" i="2"/>
  <c r="Y9" i="2"/>
  <c r="L10" i="2"/>
  <c r="X10" i="2"/>
  <c r="M10" i="2"/>
  <c r="Y10" i="2"/>
  <c r="N10" i="2"/>
  <c r="Z10" i="2"/>
  <c r="O10" i="2"/>
  <c r="AA10" i="2"/>
  <c r="D10" i="2"/>
  <c r="P10" i="2"/>
  <c r="AB10" i="2"/>
  <c r="E10" i="2"/>
  <c r="Q10" i="2"/>
  <c r="AC10" i="2"/>
  <c r="F10" i="2"/>
  <c r="R10" i="2"/>
  <c r="G10" i="2"/>
  <c r="S10" i="2"/>
  <c r="H10" i="2"/>
  <c r="T10" i="2"/>
  <c r="I10" i="2"/>
  <c r="U10" i="2"/>
  <c r="J10" i="2"/>
  <c r="V10" i="2"/>
  <c r="K10" i="2"/>
  <c r="W10" i="2"/>
  <c r="L22" i="2"/>
  <c r="X22" i="2"/>
  <c r="M22" i="2"/>
  <c r="Y22" i="2"/>
  <c r="N22" i="2"/>
  <c r="Z22" i="2"/>
  <c r="O22" i="2"/>
  <c r="AA22" i="2"/>
  <c r="D22" i="2"/>
  <c r="P22" i="2"/>
  <c r="AB22" i="2"/>
  <c r="E22" i="2"/>
  <c r="Q22" i="2"/>
  <c r="AC22" i="2"/>
  <c r="F22" i="2"/>
  <c r="R22" i="2"/>
  <c r="G22" i="2"/>
  <c r="S22" i="2"/>
  <c r="H22" i="2"/>
  <c r="T22" i="2"/>
  <c r="I22" i="2"/>
  <c r="U22" i="2"/>
  <c r="J22" i="2"/>
  <c r="V22" i="2"/>
  <c r="K22" i="2"/>
  <c r="W22" i="2"/>
  <c r="J11" i="2"/>
  <c r="V11" i="2"/>
  <c r="K11" i="2"/>
  <c r="W11" i="2"/>
  <c r="L11" i="2"/>
  <c r="X11" i="2"/>
  <c r="M11" i="2"/>
  <c r="Y11" i="2"/>
  <c r="N11" i="2"/>
  <c r="Z11" i="2"/>
  <c r="O11" i="2"/>
  <c r="AA11" i="2"/>
  <c r="D11" i="2"/>
  <c r="P11" i="2"/>
  <c r="AB11" i="2"/>
  <c r="E11" i="2"/>
  <c r="Q11" i="2"/>
  <c r="AC11" i="2"/>
  <c r="F11" i="2"/>
  <c r="R11" i="2"/>
  <c r="G11" i="2"/>
  <c r="S11" i="2"/>
  <c r="H11" i="2"/>
  <c r="T11" i="2"/>
  <c r="I11" i="2"/>
  <c r="U11" i="2"/>
  <c r="J23" i="2"/>
  <c r="V23" i="2"/>
  <c r="K23" i="2"/>
  <c r="W23" i="2"/>
  <c r="L23" i="2"/>
  <c r="X23" i="2"/>
  <c r="M23" i="2"/>
  <c r="Y23" i="2"/>
  <c r="N23" i="2"/>
  <c r="Z23" i="2"/>
  <c r="O23" i="2"/>
  <c r="AA23" i="2"/>
  <c r="D23" i="2"/>
  <c r="P23" i="2"/>
  <c r="AB23" i="2"/>
  <c r="H23" i="2"/>
  <c r="E23" i="2"/>
  <c r="Q23" i="2"/>
  <c r="AC23" i="2"/>
  <c r="F23" i="2"/>
  <c r="R23" i="2"/>
  <c r="G23" i="2"/>
  <c r="S23" i="2"/>
  <c r="I23" i="2"/>
  <c r="U23" i="2"/>
  <c r="T23" i="2"/>
  <c r="H12" i="2"/>
  <c r="T12" i="2"/>
  <c r="I12" i="2"/>
  <c r="U12" i="2"/>
  <c r="J12" i="2"/>
  <c r="V12" i="2"/>
  <c r="K12" i="2"/>
  <c r="W12" i="2"/>
  <c r="L12" i="2"/>
  <c r="X12" i="2"/>
  <c r="M12" i="2"/>
  <c r="Y12" i="2"/>
  <c r="N12" i="2"/>
  <c r="Z12" i="2"/>
  <c r="O12" i="2"/>
  <c r="AA12" i="2"/>
  <c r="D12" i="2"/>
  <c r="P12" i="2"/>
  <c r="AB12" i="2"/>
  <c r="E12" i="2"/>
  <c r="Q12" i="2"/>
  <c r="AC12" i="2"/>
  <c r="F12" i="2"/>
  <c r="R12" i="2"/>
  <c r="G12" i="2"/>
  <c r="S12" i="2"/>
  <c r="F13" i="2"/>
  <c r="R13" i="2"/>
  <c r="G13" i="2"/>
  <c r="S13" i="2"/>
  <c r="H13" i="2"/>
  <c r="T13" i="2"/>
  <c r="I13" i="2"/>
  <c r="U13" i="2"/>
  <c r="J13" i="2"/>
  <c r="V13" i="2"/>
  <c r="K13" i="2"/>
  <c r="W13" i="2"/>
  <c r="L13" i="2"/>
  <c r="X13" i="2"/>
  <c r="M13" i="2"/>
  <c r="Y13" i="2"/>
  <c r="N13" i="2"/>
  <c r="Z13" i="2"/>
  <c r="O13" i="2"/>
  <c r="AA13" i="2"/>
  <c r="D13" i="2"/>
  <c r="P13" i="2"/>
  <c r="AB13" i="2"/>
  <c r="E13" i="2"/>
  <c r="Q13" i="2"/>
  <c r="AC13" i="2"/>
  <c r="N15" i="2"/>
  <c r="Z15" i="2"/>
  <c r="O15" i="2"/>
  <c r="AA15" i="2"/>
  <c r="D15" i="2"/>
  <c r="P15" i="2"/>
  <c r="AB15" i="2"/>
  <c r="E15" i="2"/>
  <c r="Q15" i="2"/>
  <c r="AC15" i="2"/>
  <c r="F15" i="2"/>
  <c r="R15" i="2"/>
  <c r="G15" i="2"/>
  <c r="S15" i="2"/>
  <c r="H15" i="2"/>
  <c r="T15" i="2"/>
  <c r="I15" i="2"/>
  <c r="U15" i="2"/>
  <c r="J15" i="2"/>
  <c r="V15" i="2"/>
  <c r="K15" i="2"/>
  <c r="W15" i="2"/>
  <c r="L15" i="2"/>
  <c r="X15" i="2"/>
  <c r="M15" i="2"/>
  <c r="Y15" i="2"/>
  <c r="AA7" i="2"/>
  <c r="O7" i="2"/>
  <c r="C7" i="2"/>
  <c r="Z7" i="2"/>
  <c r="N7" i="2"/>
  <c r="Q7" i="2"/>
  <c r="Y7" i="2"/>
  <c r="M7" i="2"/>
  <c r="K7" i="2"/>
  <c r="E7" i="2"/>
  <c r="X7" i="2"/>
  <c r="L7" i="2"/>
  <c r="W7" i="2"/>
  <c r="J7" i="2"/>
  <c r="V7" i="2"/>
  <c r="R7" i="2"/>
  <c r="U7" i="2"/>
  <c r="I7" i="2"/>
  <c r="T7" i="2"/>
  <c r="H7" i="2"/>
  <c r="G7" i="2"/>
  <c r="AC7" i="2"/>
  <c r="S7" i="2"/>
  <c r="F7" i="2"/>
  <c r="AB7" i="2"/>
  <c r="P7" i="2"/>
  <c r="D7" i="2"/>
  <c r="L16" i="2"/>
  <c r="X16" i="2"/>
  <c r="M16" i="2"/>
  <c r="Y16" i="2"/>
  <c r="N16" i="2"/>
  <c r="Z16" i="2"/>
  <c r="O16" i="2"/>
  <c r="AA16" i="2"/>
  <c r="D16" i="2"/>
  <c r="P16" i="2"/>
  <c r="AB16" i="2"/>
  <c r="E16" i="2"/>
  <c r="Q16" i="2"/>
  <c r="AC16" i="2"/>
  <c r="F16" i="2"/>
  <c r="R16" i="2"/>
  <c r="G16" i="2"/>
  <c r="S16" i="2"/>
  <c r="H16" i="2"/>
  <c r="T16" i="2"/>
  <c r="I16" i="2"/>
  <c r="U16" i="2"/>
  <c r="J16" i="2"/>
  <c r="V16" i="2"/>
  <c r="K16" i="2"/>
  <c r="W16" i="2"/>
  <c r="D14" i="2"/>
  <c r="P14" i="2"/>
  <c r="AB14" i="2"/>
  <c r="E14" i="2"/>
  <c r="Q14" i="2"/>
  <c r="AC14" i="2"/>
  <c r="F14" i="2"/>
  <c r="R14" i="2"/>
  <c r="G14" i="2"/>
  <c r="S14" i="2"/>
  <c r="H14" i="2"/>
  <c r="T14" i="2"/>
  <c r="I14" i="2"/>
  <c r="U14" i="2"/>
  <c r="J14" i="2"/>
  <c r="V14" i="2"/>
  <c r="K14" i="2"/>
  <c r="W14" i="2"/>
  <c r="L14" i="2"/>
  <c r="X14" i="2"/>
  <c r="M14" i="2"/>
  <c r="Y14" i="2"/>
  <c r="N14" i="2"/>
  <c r="Z14" i="2"/>
  <c r="O14" i="2"/>
  <c r="AA14" i="2"/>
  <c r="J17" i="2"/>
  <c r="V17" i="2"/>
  <c r="K17" i="2"/>
  <c r="W17" i="2"/>
  <c r="L17" i="2"/>
  <c r="X17" i="2"/>
  <c r="M17" i="2"/>
  <c r="Y17" i="2"/>
  <c r="N17" i="2"/>
  <c r="Z17" i="2"/>
  <c r="O17" i="2"/>
  <c r="AA17" i="2"/>
  <c r="D17" i="2"/>
  <c r="P17" i="2"/>
  <c r="AB17" i="2"/>
  <c r="E17" i="2"/>
  <c r="Q17" i="2"/>
  <c r="AC17" i="2"/>
  <c r="F17" i="2"/>
  <c r="R17" i="2"/>
  <c r="G17" i="2"/>
  <c r="S17" i="2"/>
  <c r="H17" i="2"/>
  <c r="T17" i="2"/>
  <c r="I17" i="2"/>
  <c r="U17" i="2"/>
  <c r="H18" i="2"/>
  <c r="T18" i="2"/>
  <c r="I18" i="2"/>
  <c r="U18" i="2"/>
  <c r="J18" i="2"/>
  <c r="V18" i="2"/>
  <c r="K18" i="2"/>
  <c r="W18" i="2"/>
  <c r="L18" i="2"/>
  <c r="X18" i="2"/>
  <c r="M18" i="2"/>
  <c r="Y18" i="2"/>
  <c r="N18" i="2"/>
  <c r="Z18" i="2"/>
  <c r="O18" i="2"/>
  <c r="AA18" i="2"/>
  <c r="D18" i="2"/>
  <c r="P18" i="2"/>
  <c r="AB18" i="2"/>
  <c r="E18" i="2"/>
  <c r="Q18" i="2"/>
  <c r="AC18" i="2"/>
  <c r="F18" i="2"/>
  <c r="R18" i="2"/>
  <c r="G18" i="2"/>
  <c r="S18" i="2"/>
  <c r="F19" i="2"/>
  <c r="R19" i="2"/>
  <c r="G19" i="2"/>
  <c r="S19" i="2"/>
  <c r="H19" i="2"/>
  <c r="T19" i="2"/>
  <c r="I19" i="2"/>
  <c r="U19" i="2"/>
  <c r="J19" i="2"/>
  <c r="V19" i="2"/>
  <c r="K19" i="2"/>
  <c r="W19" i="2"/>
  <c r="L19" i="2"/>
  <c r="X19" i="2"/>
  <c r="M19" i="2"/>
  <c r="Y19" i="2"/>
  <c r="N19" i="2"/>
  <c r="Z19" i="2"/>
  <c r="O19" i="2"/>
  <c r="AA19" i="2"/>
  <c r="D19" i="2"/>
  <c r="P19" i="2"/>
  <c r="AB19" i="2"/>
  <c r="E19" i="2"/>
  <c r="Q19" i="2"/>
  <c r="AC19" i="2"/>
  <c r="D8" i="2"/>
  <c r="P8" i="2"/>
  <c r="AB8" i="2"/>
  <c r="E8" i="2"/>
  <c r="Q8" i="2"/>
  <c r="AC8" i="2"/>
  <c r="F8" i="2"/>
  <c r="R8" i="2"/>
  <c r="G8" i="2"/>
  <c r="S8" i="2"/>
  <c r="H8" i="2"/>
  <c r="T8" i="2"/>
  <c r="I8" i="2"/>
  <c r="U8" i="2"/>
  <c r="J8" i="2"/>
  <c r="V8" i="2"/>
  <c r="K8" i="2"/>
  <c r="W8" i="2"/>
  <c r="L8" i="2"/>
  <c r="X8" i="2"/>
  <c r="M8" i="2"/>
  <c r="Y8" i="2"/>
  <c r="N8" i="2"/>
  <c r="Z8" i="2"/>
  <c r="O8" i="2"/>
  <c r="AA8" i="2"/>
  <c r="D20" i="2"/>
  <c r="P20" i="2"/>
  <c r="AB20" i="2"/>
  <c r="E20" i="2"/>
  <c r="Q20" i="2"/>
  <c r="AC20" i="2"/>
  <c r="F20" i="2"/>
  <c r="R20" i="2"/>
  <c r="G20" i="2"/>
  <c r="S20" i="2"/>
  <c r="H20" i="2"/>
  <c r="T20" i="2"/>
  <c r="I20" i="2"/>
  <c r="U20" i="2"/>
  <c r="J20" i="2"/>
  <c r="V20" i="2"/>
  <c r="K20" i="2"/>
  <c r="W20" i="2"/>
  <c r="L20" i="2"/>
  <c r="X20" i="2"/>
  <c r="M20" i="2"/>
  <c r="Y20" i="2"/>
  <c r="N20" i="2"/>
  <c r="Z20" i="2"/>
  <c r="O20" i="2"/>
  <c r="AA20" i="2"/>
  <c r="N21" i="2"/>
  <c r="Z21" i="2"/>
  <c r="O21" i="2"/>
  <c r="AA21" i="2"/>
  <c r="D21" i="2"/>
  <c r="P21" i="2"/>
  <c r="AB21" i="2"/>
  <c r="E21" i="2"/>
  <c r="Q21" i="2"/>
  <c r="AC21" i="2"/>
  <c r="F21" i="2"/>
  <c r="R21" i="2"/>
  <c r="G21" i="2"/>
  <c r="S21" i="2"/>
  <c r="H21" i="2"/>
  <c r="T21" i="2"/>
  <c r="I21" i="2"/>
  <c r="U21" i="2"/>
  <c r="J21" i="2"/>
  <c r="V21" i="2"/>
  <c r="K21" i="2"/>
  <c r="W21" i="2"/>
  <c r="L21" i="2"/>
  <c r="X21" i="2"/>
  <c r="M21" i="2"/>
  <c r="Y21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14441AA-1700-42AC-B485-0D7C3B041333}" keepAlive="1" name="คิวรี - DATA" description="การเชื่อมต่อกับแบบสอบถาม 'DATA' ในสมุดงาน" type="5" refreshedVersion="6" background="1">
    <dbPr connection="Provider=Microsoft.Mashup.OleDb.1;Data Source=$Workbook$;Location=DATA;Extended Properties=&quot;&quot;" command="SELECT * FROM [DATA]"/>
  </connection>
  <connection id="2" xr16:uid="{148D352F-AFFB-4949-99A4-BBCC589A5F11}" keepAlive="1" name="คิวรี - DATA (2)" description="การเชื่อมต่อกับแบบสอบถาม 'DATA (2)' ในสมุดงาน" type="5" refreshedVersion="6" background="1" saveData="1">
    <dbPr connection="Provider=Microsoft.Mashup.OleDb.1;Data Source=$Workbook$;Location=&quot;DATA (2)&quot;;Extended Properties=&quot;&quot;" command="SELECT * FROM [DATA (2)]"/>
  </connection>
  <connection id="3" xr16:uid="{8561C0AE-640B-4E7D-9DF6-5FF96F3A6559}" keepAlive="1" name="คิวรี - DATA (3)" description="การเชื่อมต่อกับแบบสอบถาม 'DATA (3)' ในสมุดงาน" type="5" refreshedVersion="6" background="1" saveData="1">
    <dbPr connection="Provider=Microsoft.Mashup.OleDb.1;Data Source=$Workbook$;Location=DATA (3);Extended Properties=&quot;&quot;" command="SELECT * FROM [DATA (3)]"/>
  </connection>
  <connection id="4" xr16:uid="{30FD1AF3-F36A-4815-B874-7B5F41515278}" keepAlive="1" name="คิวรี - แปลงไฟล์จาก DATA" description="การเชื่อมต่อกับแบบสอบถาม 'แปลงไฟล์จาก DATA' ในสมุดงาน" type="5" refreshedVersion="0" background="1">
    <dbPr connection="Provider=Microsoft.Mashup.OleDb.1;Data Source=$Workbook$;Location=&quot;แปลงไฟล์จาก DATA&quot;;Extended Properties=&quot;&quot;" command="SELECT * FROM [แปลงไฟล์จาก DATA]"/>
  </connection>
  <connection id="5" xr16:uid="{6C88D2FA-BD6B-4CB7-B833-37329DD52752}" keepAlive="1" name="คิวรี - แปลงไฟล์จาก DATA (2)" description="การเชื่อมต่อกับแบบสอบถาม 'แปลงไฟล์จาก DATA (2)' ในสมุดงาน" type="5" refreshedVersion="0" background="1">
    <dbPr connection="Provider=Microsoft.Mashup.OleDb.1;Data Source=$Workbook$;Location=&quot;แปลงไฟล์จาก DATA (2)&quot;;Extended Properties=&quot;&quot;" command="SELECT * FROM [แปลงไฟล์จาก DATA (2)]"/>
  </connection>
  <connection id="6" xr16:uid="{26EEFEE7-48BC-4813-8C17-A103ACB64F3C}" keepAlive="1" name="คิวรี - แปลงไฟล์จาก DATA (3)" description="การเชื่อมต่อกับแบบสอบถาม 'แปลงไฟล์จาก DATA (3)' ในสมุดงาน" type="5" refreshedVersion="0" background="1">
    <dbPr connection="Provider=Microsoft.Mashup.OleDb.1;Data Source=$Workbook$;Location=&quot;แปลงไฟล์จาก DATA (3)&quot;;Extended Properties=&quot;&quot;" command="SELECT * FROM [แปลงไฟล์จาก DATA (3)]"/>
  </connection>
  <connection id="7" xr16:uid="{B00BE23F-5776-4CA1-A261-D9A562705FAB}" keepAlive="1" name="คิวรี - แปลงไฟล์ตัวอย่างจาก DATA" description="การเชื่อมต่อกับแบบสอบถาม 'แปลงไฟล์ตัวอย่างจาก DATA' ในสมุดงาน" type="5" refreshedVersion="0" background="1">
    <dbPr connection="Provider=Microsoft.Mashup.OleDb.1;Data Source=$Workbook$;Location=&quot;แปลงไฟล์ตัวอย่างจาก DATA&quot;;Extended Properties=&quot;&quot;" command="SELECT * FROM [แปลงไฟล์ตัวอย่างจาก DATA]"/>
  </connection>
  <connection id="8" xr16:uid="{3B0FAA2F-4393-4DEA-B2E0-769C681131A4}" keepAlive="1" name="คิวรี - แปลงไฟล์ตัวอย่างจาก DATA (2)" description="การเชื่อมต่อกับแบบสอบถาม 'แปลงไฟล์ตัวอย่างจาก DATA (2)' ในสมุดงาน" type="5" refreshedVersion="0" background="1">
    <dbPr connection="Provider=Microsoft.Mashup.OleDb.1;Data Source=$Workbook$;Location=&quot;แปลงไฟล์ตัวอย่างจาก DATA (2)&quot;;Extended Properties=&quot;&quot;" command="SELECT * FROM [แปลงไฟล์ตัวอย่างจาก DATA (2)]"/>
  </connection>
  <connection id="9" xr16:uid="{C56A0590-CFE1-4940-B046-E7F94882F5F7}" keepAlive="1" name="คิวรี - แปลงไฟล์ตัวอย่างจาก DATA (3)" description="การเชื่อมต่อกับแบบสอบถาม 'แปลงไฟล์ตัวอย่างจาก DATA (3)' ในสมุดงาน" type="5" refreshedVersion="0" background="1">
    <dbPr connection="Provider=Microsoft.Mashup.OleDb.1;Data Source=$Workbook$;Location=&quot;แปลงไฟล์ตัวอย่างจาก DATA (3)&quot;;Extended Properties=&quot;&quot;" command="SELECT * FROM [แปลงไฟล์ตัวอย่างจาก DATA (3)]"/>
  </connection>
  <connection id="10" xr16:uid="{B696E48B-D1C6-4702-A8D7-FA3BBA5030AD}" keepAlive="1" name="คิวรี - พารามิเตอร์ไฟล์ตัวอย่าง1" description="การเชื่อมต่อกับแบบสอบถาม 'พารามิเตอร์ไฟล์ตัวอย่าง1' ในสมุดงาน" type="5" refreshedVersion="0" background="1">
    <dbPr connection="Provider=Microsoft.Mashup.OleDb.1;Data Source=$Workbook$;Location=พารามิเตอร์ไฟล์ตัวอย่าง1;Extended Properties=&quot;&quot;" command="SELECT * FROM [พารามิเตอร์ไฟล์ตัวอย่าง1]"/>
  </connection>
  <connection id="11" xr16:uid="{4EDC8939-0827-472D-BA59-401D8FC8220C}" keepAlive="1" name="คิวรี - พารามิเตอร์ไฟล์ตัวอย่าง2" description="การเชื่อมต่อกับแบบสอบถาม 'พารามิเตอร์ไฟล์ตัวอย่าง2' ในสมุดงาน" type="5" refreshedVersion="0" background="1">
    <dbPr connection="Provider=Microsoft.Mashup.OleDb.1;Data Source=$Workbook$;Location=พารามิเตอร์ไฟล์ตัวอย่าง2;Extended Properties=&quot;&quot;" command="SELECT * FROM [พารามิเตอร์ไฟล์ตัวอย่าง2]"/>
  </connection>
  <connection id="12" xr16:uid="{CA1EB5CA-3206-4378-B0C4-2DFC076F43B2}" keepAlive="1" name="คิวรี - พารามิเตอร์ไฟล์ตัวอย่าง3" description="การเชื่อมต่อกับแบบสอบถาม 'พารามิเตอร์ไฟล์ตัวอย่าง3' ในสมุดงาน" type="5" refreshedVersion="0" background="1">
    <dbPr connection="Provider=Microsoft.Mashup.OleDb.1;Data Source=$Workbook$;Location=พารามิเตอร์ไฟล์ตัวอย่าง3;Extended Properties=&quot;&quot;" command="SELECT * FROM [พารามิเตอร์ไฟล์ตัวอย่าง3]"/>
  </connection>
  <connection id="13" xr16:uid="{B76ED6BC-09C8-4522-9793-99CAF6077C16}" keepAlive="1" name="คิวรี - ไฟล์ตัวอย่าง" description="การเชื่อมต่อกับแบบสอบถาม 'ไฟล์ตัวอย่าง' ในสมุดงาน" type="5" refreshedVersion="0" background="1">
    <dbPr connection="Provider=Microsoft.Mashup.OleDb.1;Data Source=$Workbook$;Location=ไฟล์ตัวอย่าง;Extended Properties=&quot;&quot;" command="SELECT * FROM [ไฟล์ตัวอย่าง]"/>
  </connection>
  <connection id="14" xr16:uid="{769981A9-37DB-447A-BE84-A483EC417BE1}" keepAlive="1" name="คิวรี - ไฟล์ตัวอย่าง (2)" description="การเชื่อมต่อกับแบบสอบถาม 'ไฟล์ตัวอย่าง (2)' ในสมุดงาน" type="5" refreshedVersion="0" background="1">
    <dbPr connection="Provider=Microsoft.Mashup.OleDb.1;Data Source=$Workbook$;Location=&quot;ไฟล์ตัวอย่าง (2)&quot;;Extended Properties=&quot;&quot;" command="SELECT * FROM [ไฟล์ตัวอย่าง (2)]"/>
  </connection>
  <connection id="15" xr16:uid="{26B11B7C-98AC-4201-A28D-496063038A0E}" keepAlive="1" name="คิวรี - ไฟล์ตัวอย่าง (3)" description="การเชื่อมต่อกับแบบสอบถาม 'ไฟล์ตัวอย่าง (3)' ในสมุดงาน" type="5" refreshedVersion="0" background="1">
    <dbPr connection="Provider=Microsoft.Mashup.OleDb.1;Data Source=$Workbook$;Location=&quot;ไฟล์ตัวอย่าง (3)&quot;;Extended Properties=&quot;&quot;" command="SELECT * FROM [ไฟล์ตัวอย่าง (3)]"/>
  </connection>
</connections>
</file>

<file path=xl/sharedStrings.xml><?xml version="1.0" encoding="utf-8"?>
<sst xmlns="http://schemas.openxmlformats.org/spreadsheetml/2006/main" count="1099" uniqueCount="116">
  <si>
    <t>A</t>
  </si>
  <si>
    <t>E</t>
  </si>
  <si>
    <t>C</t>
  </si>
  <si>
    <t>K</t>
  </si>
  <si>
    <t>KL</t>
  </si>
  <si>
    <t>S</t>
  </si>
  <si>
    <t>Y</t>
  </si>
  <si>
    <t>Team</t>
  </si>
  <si>
    <t>Name</t>
  </si>
  <si>
    <t>Access</t>
  </si>
  <si>
    <t>Branch</t>
  </si>
  <si>
    <t>First Login Time</t>
  </si>
  <si>
    <t>First Call Morning</t>
  </si>
  <si>
    <t>Last Logout Time</t>
  </si>
  <si>
    <t>No. of Login</t>
  </si>
  <si>
    <t>Total Login Time</t>
  </si>
  <si>
    <t>Product</t>
  </si>
  <si>
    <t>WASAMONC</t>
  </si>
  <si>
    <t>CN</t>
  </si>
  <si>
    <t>HQ1</t>
  </si>
  <si>
    <t xml:space="preserve">9 hr(s) 4 min(s) </t>
  </si>
  <si>
    <t>PENPRAPAP</t>
  </si>
  <si>
    <t>Team Leader</t>
  </si>
  <si>
    <t xml:space="preserve">10 hr(s) 25 min(s) </t>
  </si>
  <si>
    <t>SURATM</t>
  </si>
  <si>
    <t>senior</t>
  </si>
  <si>
    <t xml:space="preserve">7 hr(s) 57 min(s) </t>
  </si>
  <si>
    <t>KANYARATK</t>
  </si>
  <si>
    <t xml:space="preserve">9 hr(s) 10 min(s) </t>
  </si>
  <si>
    <t>WANWISAK</t>
  </si>
  <si>
    <t xml:space="preserve">9 hr(s) 7 min(s) </t>
  </si>
  <si>
    <t>PRIYADAA</t>
  </si>
  <si>
    <t>0 min(s) 0 sec(s)</t>
  </si>
  <si>
    <t>SUPAWADEEM</t>
  </si>
  <si>
    <t xml:space="preserve">9 hr(s) 6 min(s) </t>
  </si>
  <si>
    <t>CW</t>
  </si>
  <si>
    <t xml:space="preserve">8 hr(s) 39 min(s) </t>
  </si>
  <si>
    <t xml:space="preserve">8 hr(s) 51 min(s) </t>
  </si>
  <si>
    <t xml:space="preserve">8 hr(s) 29 min(s) </t>
  </si>
  <si>
    <t>SW</t>
  </si>
  <si>
    <t>KORRKOT.P</t>
  </si>
  <si>
    <t xml:space="preserve">8 hr(s) 56 min(s) </t>
  </si>
  <si>
    <t>AREEYA.P</t>
  </si>
  <si>
    <t xml:space="preserve">8 hr(s) 57 min(s) </t>
  </si>
  <si>
    <t>NANTIKA.K</t>
  </si>
  <si>
    <t xml:space="preserve">8 hr(s) 40 min(s) </t>
  </si>
  <si>
    <t>THEETAWADEE.T</t>
  </si>
  <si>
    <t xml:space="preserve">8 hr(s) 41 min(s) </t>
  </si>
  <si>
    <t>WANWISA.R</t>
  </si>
  <si>
    <t>SONGKROT.P</t>
  </si>
  <si>
    <t xml:space="preserve">8 hr(s) 46 min(s) </t>
  </si>
  <si>
    <t>THACHAKARN.C</t>
  </si>
  <si>
    <t>ARAYA.S</t>
  </si>
  <si>
    <t xml:space="preserve">8 hr(s) 45 min(s) </t>
  </si>
  <si>
    <t>WIMOL.M</t>
  </si>
  <si>
    <t xml:space="preserve">8 hr(s) 49 min(s) </t>
  </si>
  <si>
    <t>RATTHAVIT.J</t>
  </si>
  <si>
    <t>NATDANAI.B</t>
  </si>
  <si>
    <t xml:space="preserve">9 hr(s) 27 min(s) </t>
  </si>
  <si>
    <t>PANNAWIT.P</t>
  </si>
  <si>
    <t>TEERAWAT.KE</t>
  </si>
  <si>
    <t xml:space="preserve">14 hr(s) 18 min(s) </t>
  </si>
  <si>
    <t>WATCHAREEPORN.S</t>
  </si>
  <si>
    <t xml:space="preserve">1 hr(s) 2 min(s) </t>
  </si>
  <si>
    <t>RATTHAVIT.JE</t>
  </si>
  <si>
    <t xml:space="preserve">6 hr(s) 10 min(s) </t>
  </si>
  <si>
    <t>SUPPACHAI.T</t>
  </si>
  <si>
    <t xml:space="preserve">9 hr(s) 58 min(s) </t>
  </si>
  <si>
    <t>PILAIWAN.KP</t>
  </si>
  <si>
    <t xml:space="preserve">7 hr(s) 58 min(s) </t>
  </si>
  <si>
    <t>KOTCHAKORN.T</t>
  </si>
  <si>
    <t>SBB</t>
  </si>
  <si>
    <t xml:space="preserve">5 hr(s) 45 min(s) </t>
  </si>
  <si>
    <t>ANANAYA.KP</t>
  </si>
  <si>
    <t xml:space="preserve">6 hr(s) 29 min(s) </t>
  </si>
  <si>
    <t>WITTAYA.B</t>
  </si>
  <si>
    <t xml:space="preserve">9 hr(s) 11 min(s) </t>
  </si>
  <si>
    <t>VEERAVIT.S</t>
  </si>
  <si>
    <t xml:space="preserve">8 hr(s) 44 min(s) </t>
  </si>
  <si>
    <t>ORAPHAN.D</t>
  </si>
  <si>
    <t>Super</t>
  </si>
  <si>
    <t xml:space="preserve">6 hr(s) 5 min(s) </t>
  </si>
  <si>
    <t>DUANGSUPORN.S</t>
  </si>
  <si>
    <t xml:space="preserve">7 hr(s) 37 min(s) </t>
  </si>
  <si>
    <t>CHORPAKA.S</t>
  </si>
  <si>
    <t xml:space="preserve">6 hr(s) 38 min(s) </t>
  </si>
  <si>
    <t>JINDA.C</t>
  </si>
  <si>
    <t xml:space="preserve">6 hr(s) 30 min(s) </t>
  </si>
  <si>
    <t>PRASITPONG.K</t>
  </si>
  <si>
    <t>SAISAMPHAN.O</t>
  </si>
  <si>
    <t>ANANYA.K</t>
  </si>
  <si>
    <t xml:space="preserve">8 hr(s) 18 min(s) </t>
  </si>
  <si>
    <t>PILAIWAN.R</t>
  </si>
  <si>
    <t xml:space="preserve">2 hr(s) 52 min(s) </t>
  </si>
  <si>
    <t>ANUSORN.B</t>
  </si>
  <si>
    <t>Status</t>
  </si>
  <si>
    <t>Source.Name</t>
  </si>
  <si>
    <t>Login Logout DATA 1.xls</t>
  </si>
  <si>
    <t>Login Logout DATA 2.xls</t>
  </si>
  <si>
    <t>Login Logout DATA 3.xls</t>
  </si>
  <si>
    <t>Login Logout DATA 4.xls</t>
  </si>
  <si>
    <t>Login Logout DATA 5.xls</t>
  </si>
  <si>
    <t>DATE</t>
  </si>
  <si>
    <t>***ไม่ทราบว่าผมต้องทำ Pivottable เพื่อช่วยในการทำข้อมูลหรือทำวิธีใดได้บ้างครับ รบกวนด้วยครับผม ขอบคุณครับ</t>
  </si>
  <si>
    <t>(ทั้งหมด)</t>
  </si>
  <si>
    <t>ป้ายชื่อแถว</t>
  </si>
  <si>
    <t>(ว่าง)</t>
  </si>
  <si>
    <t>ผลรวมทั้งหมด</t>
  </si>
  <si>
    <t>ป้ายชื่อคอลัมน์</t>
  </si>
  <si>
    <t>&lt;05/07/2021</t>
  </si>
  <si>
    <t>05-ก.ค.</t>
  </si>
  <si>
    <t>06-ก.ค.</t>
  </si>
  <si>
    <t>07-ก.ค.</t>
  </si>
  <si>
    <t>08-ก.ค.</t>
  </si>
  <si>
    <t>09-ก.ค.</t>
  </si>
  <si>
    <t>สูงสุด ของ First Login 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</si>
</sst>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[$-107041E]d\ mmmm\ yyyy;@"/>
  </numFmts>
  <fonts count="6" x14ac:knownFonts="1">
    <font>
      <sz val="11"/>
      <color theme="1"/>
      <name val="Tahoma"/>
      <family val="2"/>
      <scheme val="minor"/>
    </font>
    <font>
      <sz val="22"/>
      <color theme="1"/>
      <name val="Tahoma"/>
      <family val="2"/>
      <scheme val="minor"/>
    </font>
    <font>
      <b/>
      <sz val="22"/>
      <color theme="1"/>
      <name val="Tahoma"/>
      <family val="2"/>
      <scheme val="minor"/>
    </font>
    <font>
      <b/>
      <sz val="12"/>
      <color theme="1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16"/>
      <color theme="1"/>
      <name val="Tahoma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left"/>
    </xf>
    <xf numFmtId="0" fontId="1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NumberFormat="1"/>
    <xf numFmtId="22" fontId="0" fillId="0" borderId="0" xfId="0" applyNumberFormat="1"/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4" borderId="2" xfId="0" applyNumberForma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0" fillId="5" borderId="2" xfId="0" applyFill="1" applyBorder="1"/>
    <xf numFmtId="0" fontId="0" fillId="6" borderId="2" xfId="0" applyFill="1" applyBorder="1"/>
    <xf numFmtId="0" fontId="2" fillId="3" borderId="1" xfId="0" applyFont="1" applyFill="1" applyBorder="1" applyAlignment="1">
      <alignment horizontal="center" vertical="center"/>
    </xf>
    <xf numFmtId="0" fontId="0" fillId="5" borderId="3" xfId="0" applyFill="1" applyBorder="1"/>
    <xf numFmtId="0" fontId="0" fillId="6" borderId="3" xfId="0" applyFill="1" applyBorder="1"/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0" fillId="5" borderId="7" xfId="0" applyFill="1" applyBorder="1"/>
    <xf numFmtId="0" fontId="0" fillId="5" borderId="8" xfId="0" applyFill="1" applyBorder="1"/>
    <xf numFmtId="0" fontId="0" fillId="5" borderId="9" xfId="0" applyFill="1" applyBorder="1"/>
    <xf numFmtId="0" fontId="0" fillId="5" borderId="10" xfId="0" applyFill="1" applyBorder="1"/>
    <xf numFmtId="0" fontId="0" fillId="5" borderId="11" xfId="0" applyFill="1" applyBorder="1"/>
    <xf numFmtId="0" fontId="0" fillId="5" borderId="12" xfId="0" applyFill="1" applyBorder="1"/>
    <xf numFmtId="0" fontId="0" fillId="5" borderId="13" xfId="0" applyFill="1" applyBorder="1"/>
    <xf numFmtId="0" fontId="0" fillId="6" borderId="7" xfId="0" applyFill="1" applyBorder="1"/>
    <xf numFmtId="0" fontId="0" fillId="6" borderId="8" xfId="0" applyFill="1" applyBorder="1"/>
    <xf numFmtId="0" fontId="0" fillId="6" borderId="9" xfId="0" applyFill="1" applyBorder="1"/>
    <xf numFmtId="0" fontId="0" fillId="6" borderId="10" xfId="0" applyFill="1" applyBorder="1"/>
    <xf numFmtId="0" fontId="0" fillId="6" borderId="11" xfId="0" applyFill="1" applyBorder="1"/>
    <xf numFmtId="0" fontId="0" fillId="6" borderId="12" xfId="0" applyFill="1" applyBorder="1"/>
    <xf numFmtId="0" fontId="0" fillId="6" borderId="13" xfId="0" applyFill="1" applyBorder="1"/>
    <xf numFmtId="14" fontId="4" fillId="4" borderId="4" xfId="0" applyNumberFormat="1" applyFont="1" applyFill="1" applyBorder="1" applyAlignment="1">
      <alignment horizontal="center" vertical="center"/>
    </xf>
    <xf numFmtId="14" fontId="4" fillId="4" borderId="5" xfId="0" applyNumberFormat="1" applyFont="1" applyFill="1" applyBorder="1" applyAlignment="1">
      <alignment horizontal="center" vertical="center"/>
    </xf>
    <xf numFmtId="14" fontId="4" fillId="4" borderId="6" xfId="0" applyNumberFormat="1" applyFont="1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20" fontId="0" fillId="6" borderId="2" xfId="0" applyNumberFormat="1" applyFill="1" applyBorder="1"/>
    <xf numFmtId="0" fontId="5" fillId="0" borderId="0" xfId="0" applyFont="1"/>
    <xf numFmtId="0" fontId="0" fillId="0" borderId="0" xfId="0" pivotButton="1"/>
    <xf numFmtId="20" fontId="0" fillId="0" borderId="0" xfId="0" applyNumberFormat="1"/>
  </cellXfs>
  <cellStyles count="1">
    <cellStyle name="ปกติ" xfId="0" builtinId="0"/>
  </cellStyles>
  <dxfs count="9">
    <dxf>
      <numFmt numFmtId="0" formatCode="General"/>
    </dxf>
    <dxf>
      <numFmt numFmtId="0" formatCode="General"/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ผู้สร้าง" refreshedDate="44384.38005266204" createdVersion="6" refreshedVersion="6" minRefreshableVersion="3" recordCount="149" xr:uid="{4582D11D-EAA9-4215-814E-8C75BD8DBCAF}">
  <cacheSource type="worksheet">
    <worksheetSource ref="A1:J1048576" sheet="Total"/>
  </cacheSource>
  <cacheFields count="16">
    <cacheField name="Source.Name" numFmtId="0">
      <sharedItems containsBlank="1"/>
    </cacheField>
    <cacheField name="Name" numFmtId="0">
      <sharedItems containsBlank="1" count="38">
        <s v="WASAMONC"/>
        <s v="PENPRAPAP"/>
        <s v="SURATM"/>
        <s v="KANYARATK"/>
        <s v="WANWISAK"/>
        <s v="PRIYADAA"/>
        <s v="SUPAWADEEM"/>
        <s v="KORRKOT.P"/>
        <s v="AREEYA.P"/>
        <s v="NANTIKA.K"/>
        <s v="THEETAWADEE.T"/>
        <s v="WANWISA.R"/>
        <s v="SONGKROT.P"/>
        <s v="THACHAKARN.C"/>
        <s v="ARAYA.S"/>
        <s v="WIMOL.M"/>
        <s v="RATTHAVIT.J"/>
        <s v="NATDANAI.B"/>
        <s v="PANNAWIT.P"/>
        <s v="TEERAWAT.KE"/>
        <s v="WATCHAREEPORN.S"/>
        <s v="RATTHAVIT.JE"/>
        <s v="SUPPACHAI.T"/>
        <s v="PILAIWAN.KP"/>
        <s v="KOTCHAKORN.T"/>
        <s v="ANANAYA.KP"/>
        <s v="WITTAYA.B"/>
        <s v="VEERAVIT.S"/>
        <s v="ORAPHAN.D"/>
        <s v="DUANGSUPORN.S"/>
        <s v="CHORPAKA.S"/>
        <s v="JINDA.C"/>
        <s v="PRASITPONG.K"/>
        <s v="SAISAMPHAN.O"/>
        <s v="ANANYA.K"/>
        <s v="PILAIWAN.R"/>
        <s v="ANUSORN.B"/>
        <m/>
      </sharedItems>
    </cacheField>
    <cacheField name="Access" numFmtId="0">
      <sharedItems containsBlank="1" count="8">
        <s v="CN"/>
        <s v="Team Leader"/>
        <s v="senior"/>
        <s v="CW"/>
        <s v="SW"/>
        <s v="SBB"/>
        <s v="Super"/>
        <m/>
      </sharedItems>
    </cacheField>
    <cacheField name="Branch" numFmtId="0">
      <sharedItems containsBlank="1"/>
    </cacheField>
    <cacheField name="First Login Time" numFmtId="22">
      <sharedItems containsNonDate="0" containsDate="1" containsString="0" containsBlank="1" minDate="2021-07-05T08:09:00" maxDate="2021-07-09T13:28:00" count="119">
        <d v="2021-07-05T08:09:00"/>
        <d v="2021-07-05T08:10:00"/>
        <d v="2021-07-05T08:24:00"/>
        <d v="2021-07-05T08:25:00"/>
        <d v="2021-07-05T08:26:00"/>
        <d v="2021-07-05T08:27:00"/>
        <d v="2021-07-06T08:09:00"/>
        <d v="2021-07-06T08:10:00"/>
        <d v="2021-07-06T08:24:00"/>
        <d v="2021-07-06T08:25:00"/>
        <d v="2021-07-06T08:26:00"/>
        <d v="2021-07-06T08:27:00"/>
        <d v="2021-07-07T08:09:00"/>
        <d v="2021-07-07T08:10:00"/>
        <d v="2021-07-07T08:24:00"/>
        <d v="2021-07-07T08:25:00"/>
        <d v="2021-07-07T08:26:00"/>
        <d v="2021-07-07T08:27:00"/>
        <d v="2021-07-08T08:09:00"/>
        <d v="2021-07-08T08:10:00"/>
        <d v="2021-07-08T08:24:00"/>
        <d v="2021-07-08T08:25:00"/>
        <d v="2021-07-08T08:26:00"/>
        <d v="2021-07-08T08:27:00"/>
        <d v="2021-07-05T08:32:00"/>
        <d v="2021-07-05T08:33:00"/>
        <d v="2021-07-05T08:37:00"/>
        <d v="2021-07-05T08:38:00"/>
        <d v="2021-07-05T08:41:00"/>
        <d v="2021-07-05T08:42:00"/>
        <d v="2021-07-05T08:47:00"/>
        <d v="2021-07-05T10:59:00"/>
        <d v="2021-07-06T08:32:00"/>
        <d v="2021-07-06T08:33:00"/>
        <d v="2021-07-06T08:37:00"/>
        <d v="2021-07-06T08:38:00"/>
        <d v="2021-07-06T08:41:00"/>
        <d v="2021-07-06T08:42:00"/>
        <d v="2021-07-06T08:47:00"/>
        <d v="2021-07-06T10:59:00"/>
        <d v="2021-07-07T08:32:00"/>
        <d v="2021-07-07T08:33:00"/>
        <d v="2021-07-07T08:37:00"/>
        <d v="2021-07-07T08:38:00"/>
        <d v="2021-07-07T08:41:00"/>
        <d v="2021-07-07T08:42:00"/>
        <d v="2021-07-07T08:47:00"/>
        <d v="2021-07-07T10:59:00"/>
        <d v="2021-07-08T08:32:00"/>
        <d v="2021-07-08T08:33:00"/>
        <d v="2021-07-08T08:37:00"/>
        <d v="2021-07-08T08:38:00"/>
        <d v="2021-07-08T08:41:00"/>
        <d v="2021-07-08T08:42:00"/>
        <d v="2021-07-08T08:47:00"/>
        <d v="2021-07-08T10:59:00"/>
        <d v="2021-07-06T07:56:00"/>
        <d v="2021-07-06T08:43:00"/>
        <d v="2021-07-06T13:28:00"/>
        <d v="2021-07-07T07:56:00"/>
        <d v="2021-07-07T08:43:00"/>
        <d v="2021-07-07T13:28:00"/>
        <d v="2021-07-08T07:56:00"/>
        <d v="2021-07-08T08:43:00"/>
        <d v="2021-07-08T13:28:00"/>
        <d v="2021-07-09T07:56:00"/>
        <d v="2021-07-09T08:33:00"/>
        <d v="2021-07-09T08:41:00"/>
        <d v="2021-07-09T08:43:00"/>
        <d v="2021-07-09T13:28:00"/>
        <d v="2021-07-05T08:21:00"/>
        <d v="2021-07-05T08:30:00"/>
        <d v="2021-07-05T09:15:00"/>
        <d v="2021-07-05T11:22:00"/>
        <d v="2021-07-06T08:21:00"/>
        <d v="2021-07-06T08:30:00"/>
        <d v="2021-07-06T09:15:00"/>
        <d v="2021-07-06T11:22:00"/>
        <d v="2021-07-07T08:21:00"/>
        <d v="2021-07-07T08:30:00"/>
        <d v="2021-07-07T09:15:00"/>
        <d v="2021-07-07T11:22:00"/>
        <d v="2021-07-08T08:21:00"/>
        <d v="2021-07-08T08:30:00"/>
        <d v="2021-07-08T09:15:00"/>
        <d v="2021-07-08T11:22:00"/>
        <d v="2021-07-05T08:19:00"/>
        <d v="2021-07-05T08:39:00"/>
        <d v="2021-07-05T08:13:00"/>
        <d v="2021-07-05T08:34:00"/>
        <d v="2021-07-05T08:36:00"/>
        <d v="2021-07-05T08:40:00"/>
        <d v="2021-07-05T08:49:00"/>
        <d v="2021-07-05T11:28:00"/>
        <d v="2021-07-06T08:19:00"/>
        <d v="2021-07-06T08:39:00"/>
        <d v="2021-07-06T08:13:00"/>
        <d v="2021-07-06T08:34:00"/>
        <d v="2021-07-06T08:36:00"/>
        <d v="2021-07-06T08:40:00"/>
        <d v="2021-07-06T08:49:00"/>
        <d v="2021-07-06T11:28:00"/>
        <d v="2021-07-07T08:19:00"/>
        <d v="2021-07-07T08:39:00"/>
        <d v="2021-07-07T08:13:00"/>
        <d v="2021-07-07T08:34:00"/>
        <d v="2021-07-07T08:36:00"/>
        <d v="2021-07-07T08:40:00"/>
        <d v="2021-07-07T08:49:00"/>
        <d v="2021-07-07T11:28:00"/>
        <d v="2021-07-08T08:19:00"/>
        <d v="2021-07-08T08:39:00"/>
        <d v="2021-07-08T08:13:00"/>
        <d v="2021-07-08T08:34:00"/>
        <d v="2021-07-08T08:36:00"/>
        <d v="2021-07-08T08:40:00"/>
        <d v="2021-07-08T08:49:00"/>
        <d v="2021-07-08T11:28:00"/>
        <m/>
      </sharedItems>
      <fieldGroup par="11" base="4">
        <rangePr groupBy="minutes" startDate="2021-07-05T08:09:00" endDate="2021-07-09T13:28:00"/>
        <groupItems count="62">
          <s v="(ว่าง)"/>
          <s v=":00"/>
          <s v=":01"/>
          <s v=":02"/>
          <s v=":03"/>
          <s v=":04"/>
          <s v=":05"/>
          <s v=":06"/>
          <s v=":07"/>
          <s v=":08"/>
          <s v=":09"/>
          <s v=":10"/>
          <s v=":11"/>
          <s v=":12"/>
          <s v=":13"/>
          <s v=":14"/>
          <s v=":15"/>
          <s v=":16"/>
          <s v=":17"/>
          <s v=":18"/>
          <s v=":19"/>
          <s v=":20"/>
          <s v=":21"/>
          <s v=":22"/>
          <s v=":23"/>
          <s v=":24"/>
          <s v=":25"/>
          <s v=":26"/>
          <s v=":27"/>
          <s v=":28"/>
          <s v=":29"/>
          <s v=":30"/>
          <s v=":31"/>
          <s v=":32"/>
          <s v=":33"/>
          <s v=":34"/>
          <s v=":35"/>
          <s v=":36"/>
          <s v=":37"/>
          <s v=":38"/>
          <s v=":39"/>
          <s v=":40"/>
          <s v=":41"/>
          <s v=":42"/>
          <s v=":43"/>
          <s v=":44"/>
          <s v=":45"/>
          <s v=":46"/>
          <s v=":47"/>
          <s v=":48"/>
          <s v=":49"/>
          <s v=":50"/>
          <s v=":51"/>
          <s v=":52"/>
          <s v=":53"/>
          <s v=":54"/>
          <s v=":55"/>
          <s v=":56"/>
          <s v=":57"/>
          <s v=":58"/>
          <s v=":59"/>
          <s v="&gt;09/07/2021"/>
        </groupItems>
      </fieldGroup>
    </cacheField>
    <cacheField name="First Call Morning" numFmtId="0">
      <sharedItems containsNonDate="0" containsDate="1" containsString="0" containsBlank="1" minDate="2021-07-05T08:24:00" maxDate="2021-07-09T08:38:00" count="98">
        <d v="2021-07-05T08:39:00"/>
        <d v="2021-07-05T09:00:00"/>
        <d v="2021-07-05T08:28:00"/>
        <d v="2021-07-05T08:30:00"/>
        <m/>
        <d v="2021-07-05T08:48:00"/>
        <d v="2021-07-06T08:39:00"/>
        <d v="2021-07-06T09:00:00"/>
        <d v="2021-07-06T08:28:00"/>
        <d v="2021-07-06T08:30:00"/>
        <d v="2021-07-06T08:48:00"/>
        <d v="2021-07-07T08:39:00"/>
        <d v="2021-07-07T09:00:00"/>
        <d v="2021-07-07T08:28:00"/>
        <d v="2021-07-07T08:30:00"/>
        <d v="2021-07-07T08:48:00"/>
        <d v="2021-07-08T08:39:00"/>
        <d v="2021-07-08T09:00:00"/>
        <d v="2021-07-08T08:28:00"/>
        <d v="2021-07-08T08:30:00"/>
        <d v="2021-07-08T08:48:00"/>
        <d v="2021-07-05T08:38:00"/>
        <d v="2021-07-05T08:47:00"/>
        <d v="2021-07-05T08:41:00"/>
        <d v="2021-07-05T08:42:00"/>
        <d v="2021-07-05T08:49:00"/>
        <d v="2021-07-05T08:44:00"/>
        <d v="2021-07-06T08:38:00"/>
        <d v="2021-07-06T08:47:00"/>
        <d v="2021-07-06T08:41:00"/>
        <d v="2021-07-06T08:42:00"/>
        <d v="2021-07-06T08:49:00"/>
        <d v="2021-07-06T08:44:00"/>
        <d v="2021-07-07T08:38:00"/>
        <d v="2021-07-07T08:47:00"/>
        <d v="2021-07-07T08:41:00"/>
        <d v="2021-07-07T08:42:00"/>
        <d v="2021-07-07T08:49:00"/>
        <d v="2021-07-07T08:44:00"/>
        <d v="2021-07-08T08:38:00"/>
        <d v="2021-07-08T08:47:00"/>
        <d v="2021-07-08T08:41:00"/>
        <d v="2021-07-08T08:42:00"/>
        <d v="2021-07-08T08:49:00"/>
        <d v="2021-07-08T08:44:00"/>
        <d v="2021-07-06T08:36:00"/>
        <d v="2021-07-07T08:36:00"/>
        <d v="2021-07-08T08:36:00"/>
        <d v="2021-07-09T08:36:00"/>
        <d v="2021-07-09T08:38:00"/>
        <d v="2021-07-05T08:24:00"/>
        <d v="2021-07-05T10:22:00"/>
        <d v="2021-07-05T11:26:00"/>
        <d v="2021-07-06T08:24:00"/>
        <d v="2021-07-06T10:22:00"/>
        <d v="2021-07-06T11:26:00"/>
        <d v="2021-07-07T08:24:00"/>
        <d v="2021-07-07T10:22:00"/>
        <d v="2021-07-07T11:26:00"/>
        <d v="2021-07-08T08:24:00"/>
        <d v="2021-07-08T10:22:00"/>
        <d v="2021-07-08T11:26:00"/>
        <d v="2021-07-05T11:00:00"/>
        <d v="2021-07-05T08:40:00"/>
        <d v="2021-07-05T08:37:00"/>
        <d v="2021-07-05T11:37:00"/>
        <d v="2021-07-05T08:52:00"/>
        <d v="2021-07-05T09:14:00"/>
        <d v="2021-07-05T09:20:00"/>
        <d v="2021-07-05T11:32:00"/>
        <d v="2021-07-05T09:19:00"/>
        <d v="2021-07-06T11:00:00"/>
        <d v="2021-07-06T08:40:00"/>
        <d v="2021-07-06T08:37:00"/>
        <d v="2021-07-06T11:37:00"/>
        <d v="2021-07-06T08:52:00"/>
        <d v="2021-07-06T09:14:00"/>
        <d v="2021-07-06T09:20:00"/>
        <d v="2021-07-06T11:32:00"/>
        <d v="2021-07-06T09:19:00"/>
        <d v="2021-07-07T11:00:00"/>
        <d v="2021-07-07T08:40:00"/>
        <d v="2021-07-07T08:37:00"/>
        <d v="2021-07-07T11:37:00"/>
        <d v="2021-07-07T08:52:00"/>
        <d v="2021-07-07T09:14:00"/>
        <d v="2021-07-07T09:20:00"/>
        <d v="2021-07-07T11:32:00"/>
        <d v="2021-07-07T09:19:00"/>
        <d v="2021-07-08T11:00:00"/>
        <d v="2021-07-08T08:40:00"/>
        <d v="2021-07-08T08:37:00"/>
        <d v="2021-07-08T11:37:00"/>
        <d v="2021-07-08T08:52:00"/>
        <d v="2021-07-08T09:14:00"/>
        <d v="2021-07-08T09:20:00"/>
        <d v="2021-07-08T11:32:00"/>
        <d v="2021-07-08T09:19:00"/>
      </sharedItems>
      <fieldGroup par="13" base="5">
        <rangePr groupBy="minutes" startDate="2021-07-05T08:24:00" endDate="2021-07-09T08:38:00"/>
        <groupItems count="62">
          <s v="(ว่าง)"/>
          <s v=":00"/>
          <s v=":01"/>
          <s v=":02"/>
          <s v=":03"/>
          <s v=":04"/>
          <s v=":05"/>
          <s v=":06"/>
          <s v=":07"/>
          <s v=":08"/>
          <s v=":09"/>
          <s v=":10"/>
          <s v=":11"/>
          <s v=":12"/>
          <s v=":13"/>
          <s v=":14"/>
          <s v=":15"/>
          <s v=":16"/>
          <s v=":17"/>
          <s v=":18"/>
          <s v=":19"/>
          <s v=":20"/>
          <s v=":21"/>
          <s v=":22"/>
          <s v=":23"/>
          <s v=":24"/>
          <s v=":25"/>
          <s v=":26"/>
          <s v=":27"/>
          <s v=":28"/>
          <s v=":29"/>
          <s v=":30"/>
          <s v=":31"/>
          <s v=":32"/>
          <s v=":33"/>
          <s v=":34"/>
          <s v=":35"/>
          <s v=":36"/>
          <s v=":37"/>
          <s v=":38"/>
          <s v=":39"/>
          <s v=":40"/>
          <s v=":41"/>
          <s v=":42"/>
          <s v=":43"/>
          <s v=":44"/>
          <s v=":45"/>
          <s v=":46"/>
          <s v=":47"/>
          <s v=":48"/>
          <s v=":49"/>
          <s v=":50"/>
          <s v=":51"/>
          <s v=":52"/>
          <s v=":53"/>
          <s v=":54"/>
          <s v=":55"/>
          <s v=":56"/>
          <s v=":57"/>
          <s v=":58"/>
          <s v=":59"/>
          <s v="&gt;09/07/2021"/>
        </groupItems>
      </fieldGroup>
    </cacheField>
    <cacheField name="Last Logout Time" numFmtId="0">
      <sharedItems containsNonDate="0" containsDate="1" containsString="0" containsBlank="1" minDate="2021-07-05T14:20:00" maxDate="2021-07-09T19:39:00" count="95">
        <d v="2021-07-05T17:31:00"/>
        <d v="2021-07-05T18:42:00"/>
        <d v="2021-07-05T17:36:00"/>
        <d v="2021-07-05T17:34:00"/>
        <m/>
        <d v="2021-07-05T17:33:00"/>
        <d v="2021-07-06T17:31:00"/>
        <d v="2021-07-06T18:42:00"/>
        <d v="2021-07-06T17:36:00"/>
        <d v="2021-07-06T17:34:00"/>
        <d v="2021-07-06T17:33:00"/>
        <d v="2021-07-07T17:31:00"/>
        <d v="2021-07-07T18:42:00"/>
        <d v="2021-07-07T17:36:00"/>
        <d v="2021-07-07T17:34:00"/>
        <d v="2021-07-07T17:33:00"/>
        <d v="2021-07-08T17:31:00"/>
        <d v="2021-07-08T18:42:00"/>
        <d v="2021-07-08T17:36:00"/>
        <d v="2021-07-08T17:34:00"/>
        <d v="2021-07-08T17:33:00"/>
        <d v="2021-07-05T17:29:00"/>
        <d v="2021-07-05T17:32:00"/>
        <d v="2021-07-05T17:30:00"/>
        <d v="2021-07-05T17:37:00"/>
        <d v="2021-07-05T19:39:00"/>
        <d v="2021-07-06T17:29:00"/>
        <d v="2021-07-06T17:32:00"/>
        <d v="2021-07-06T17:30:00"/>
        <d v="2021-07-06T17:37:00"/>
        <d v="2021-07-06T19:39:00"/>
        <d v="2021-07-07T17:29:00"/>
        <d v="2021-07-07T17:32:00"/>
        <d v="2021-07-07T17:30:00"/>
        <d v="2021-07-07T17:37:00"/>
        <d v="2021-07-07T19:39:00"/>
        <d v="2021-07-08T17:29:00"/>
        <d v="2021-07-08T17:32:00"/>
        <d v="2021-07-08T17:30:00"/>
        <d v="2021-07-08T17:37:00"/>
        <d v="2021-07-08T19:39:00"/>
        <d v="2021-07-06T17:26:00"/>
        <d v="2021-07-06T19:37:00"/>
        <d v="2021-07-06T09:45:00"/>
        <d v="2021-07-07T17:26:00"/>
        <d v="2021-07-07T19:37:00"/>
        <d v="2021-07-07T09:45:00"/>
        <d v="2021-07-08T17:26:00"/>
        <d v="2021-07-08T19:37:00"/>
        <d v="2021-07-08T09:45:00"/>
        <d v="2021-07-09T17:26:00"/>
        <d v="2021-07-09T17:32:00"/>
        <d v="2021-07-09T19:37:00"/>
        <d v="2021-07-09T09:45:00"/>
        <d v="2021-07-09T19:39:00"/>
        <d v="2021-07-05T18:20:00"/>
        <d v="2021-07-05T18:09:00"/>
        <d v="2021-07-05T18:04:00"/>
        <d v="2021-07-05T18:46:00"/>
        <d v="2021-07-06T18:20:00"/>
        <d v="2021-07-06T18:09:00"/>
        <d v="2021-07-06T18:04:00"/>
        <d v="2021-07-06T18:46:00"/>
        <d v="2021-07-07T18:20:00"/>
        <d v="2021-07-07T18:09:00"/>
        <d v="2021-07-07T18:04:00"/>
        <d v="2021-07-07T18:46:00"/>
        <d v="2021-07-08T18:20:00"/>
        <d v="2021-07-08T18:09:00"/>
        <d v="2021-07-08T18:04:00"/>
        <d v="2021-07-08T18:46:00"/>
        <d v="2021-07-05T17:28:00"/>
        <d v="2021-07-05T16:36:00"/>
        <d v="2021-07-05T15:56:00"/>
        <d v="2021-07-05T15:01:00"/>
        <d v="2021-07-05T17:09:00"/>
        <d v="2021-07-05T14:20:00"/>
        <d v="2021-07-06T17:28:00"/>
        <d v="2021-07-06T16:36:00"/>
        <d v="2021-07-06T15:56:00"/>
        <d v="2021-07-06T15:01:00"/>
        <d v="2021-07-06T17:09:00"/>
        <d v="2021-07-06T14:20:00"/>
        <d v="2021-07-07T17:28:00"/>
        <d v="2021-07-07T16:36:00"/>
        <d v="2021-07-07T15:56:00"/>
        <d v="2021-07-07T15:01:00"/>
        <d v="2021-07-07T17:09:00"/>
        <d v="2021-07-07T14:20:00"/>
        <d v="2021-07-08T17:28:00"/>
        <d v="2021-07-08T16:36:00"/>
        <d v="2021-07-08T15:56:00"/>
        <d v="2021-07-08T15:01:00"/>
        <d v="2021-07-08T17:09:00"/>
        <d v="2021-07-08T14:20:00"/>
      </sharedItems>
      <fieldGroup par="15" base="6">
        <rangePr groupBy="minutes" startDate="2021-07-05T14:20:00" endDate="2021-07-09T19:39:00"/>
        <groupItems count="62">
          <s v="(ว่าง)"/>
          <s v=":00"/>
          <s v=":01"/>
          <s v=":02"/>
          <s v=":03"/>
          <s v=":04"/>
          <s v=":05"/>
          <s v=":06"/>
          <s v=":07"/>
          <s v=":08"/>
          <s v=":09"/>
          <s v=":10"/>
          <s v=":11"/>
          <s v=":12"/>
          <s v=":13"/>
          <s v=":14"/>
          <s v=":15"/>
          <s v=":16"/>
          <s v=":17"/>
          <s v=":18"/>
          <s v=":19"/>
          <s v=":20"/>
          <s v=":21"/>
          <s v=":22"/>
          <s v=":23"/>
          <s v=":24"/>
          <s v=":25"/>
          <s v=":26"/>
          <s v=":27"/>
          <s v=":28"/>
          <s v=":29"/>
          <s v=":30"/>
          <s v=":31"/>
          <s v=":32"/>
          <s v=":33"/>
          <s v=":34"/>
          <s v=":35"/>
          <s v=":36"/>
          <s v=":37"/>
          <s v=":38"/>
          <s v=":39"/>
          <s v=":40"/>
          <s v=":41"/>
          <s v=":42"/>
          <s v=":43"/>
          <s v=":44"/>
          <s v=":45"/>
          <s v=":46"/>
          <s v=":47"/>
          <s v=":48"/>
          <s v=":49"/>
          <s v=":50"/>
          <s v=":51"/>
          <s v=":52"/>
          <s v=":53"/>
          <s v=":54"/>
          <s v=":55"/>
          <s v=":56"/>
          <s v=":57"/>
          <s v=":58"/>
          <s v=":59"/>
          <s v="&gt;09/07/2021"/>
        </groupItems>
      </fieldGroup>
    </cacheField>
    <cacheField name="No. of Login" numFmtId="0">
      <sharedItems containsString="0" containsBlank="1" containsNumber="1" containsInteger="1" minValue="1" maxValue="11"/>
    </cacheField>
    <cacheField name="Total Login Time" numFmtId="0">
      <sharedItems containsBlank="1"/>
    </cacheField>
    <cacheField name="Product" numFmtId="0">
      <sharedItems containsBlank="1" count="8">
        <s v="A"/>
        <s v="C"/>
        <s v="E"/>
        <s v="K"/>
        <s v="KL"/>
        <s v="S"/>
        <s v="Y"/>
        <m/>
      </sharedItems>
    </cacheField>
    <cacheField name="ชั่วโมง" numFmtId="0" databaseField="0">
      <fieldGroup base="4">
        <rangePr groupBy="hours" startDate="2021-07-05T08:09:00" endDate="2021-07-09T13:28:00"/>
        <groupItems count="26">
          <s v="&lt;05/07/2021"/>
          <s v="00"/>
          <s v="01"/>
          <s v="02"/>
          <s v="03"/>
          <s v="04"/>
          <s v="05"/>
          <s v="06"/>
          <s v="07"/>
          <s v="08"/>
          <s v="09"/>
          <s v="10"/>
          <s v="11"/>
          <s v="12"/>
          <s v="13"/>
          <s v="14"/>
          <s v="15"/>
          <s v="16"/>
          <s v="17"/>
          <s v="18"/>
          <s v="19"/>
          <s v="20"/>
          <s v="21"/>
          <s v="22"/>
          <s v="23"/>
          <s v="&gt;09/07/2021"/>
        </groupItems>
      </fieldGroup>
    </cacheField>
    <cacheField name="วัน" numFmtId="0" databaseField="0">
      <fieldGroup base="4">
        <rangePr groupBy="days" startDate="2021-07-05T08:09:00" endDate="2021-07-09T13:28:00"/>
        <groupItems count="368">
          <s v="&lt;05/07/2021"/>
          <s v="01-ม.ค."/>
          <s v="02-ม.ค."/>
          <s v="03-ม.ค."/>
          <s v="04-ม.ค."/>
          <s v="05-ม.ค."/>
          <s v="06-ม.ค."/>
          <s v="07-ม.ค."/>
          <s v="08-ม.ค."/>
          <s v="09-ม.ค."/>
          <s v="10-ม.ค."/>
          <s v="11-ม.ค."/>
          <s v="12-ม.ค."/>
          <s v="13-ม.ค."/>
          <s v="14-ม.ค."/>
          <s v="15-ม.ค."/>
          <s v="16-ม.ค."/>
          <s v="17-ม.ค."/>
          <s v="18-ม.ค."/>
          <s v="19-ม.ค."/>
          <s v="20-ม.ค."/>
          <s v="21-ม.ค."/>
          <s v="22-ม.ค."/>
          <s v="23-ม.ค."/>
          <s v="24-ม.ค."/>
          <s v="25-ม.ค."/>
          <s v="26-ม.ค."/>
          <s v="27-ม.ค."/>
          <s v="28-ม.ค."/>
          <s v="29-ม.ค."/>
          <s v="30-ม.ค."/>
          <s v="31-ม.ค."/>
          <s v="01-ก.พ."/>
          <s v="02-ก.พ."/>
          <s v="03-ก.พ."/>
          <s v="04-ก.พ."/>
          <s v="05-ก.พ."/>
          <s v="06-ก.พ."/>
          <s v="07-ก.พ."/>
          <s v="08-ก.พ."/>
          <s v="09-ก.พ."/>
          <s v="10-ก.พ."/>
          <s v="11-ก.พ."/>
          <s v="12-ก.พ."/>
          <s v="13-ก.พ."/>
          <s v="14-ก.พ."/>
          <s v="15-ก.พ."/>
          <s v="16-ก.พ."/>
          <s v="17-ก.พ."/>
          <s v="18-ก.พ."/>
          <s v="19-ก.พ."/>
          <s v="20-ก.พ."/>
          <s v="21-ก.พ."/>
          <s v="22-ก.พ."/>
          <s v="23-ก.พ."/>
          <s v="24-ก.พ."/>
          <s v="25-ก.พ."/>
          <s v="26-ก.พ."/>
          <s v="27-ก.พ."/>
          <s v="28-ก.พ."/>
          <s v="29-ก.พ."/>
          <s v="01-มี.ค."/>
          <s v="02-มี.ค."/>
          <s v="03-มี.ค."/>
          <s v="04-มี.ค."/>
          <s v="05-มี.ค."/>
          <s v="06-มี.ค."/>
          <s v="07-มี.ค."/>
          <s v="08-มี.ค."/>
          <s v="09-มี.ค."/>
          <s v="10-มี.ค."/>
          <s v="11-มี.ค."/>
          <s v="12-มี.ค."/>
          <s v="13-มี.ค."/>
          <s v="14-มี.ค."/>
          <s v="15-มี.ค."/>
          <s v="16-มี.ค."/>
          <s v="17-มี.ค."/>
          <s v="18-มี.ค."/>
          <s v="19-มี.ค."/>
          <s v="20-มี.ค."/>
          <s v="21-มี.ค."/>
          <s v="22-มี.ค."/>
          <s v="23-มี.ค."/>
          <s v="24-มี.ค."/>
          <s v="25-มี.ค."/>
          <s v="26-มี.ค."/>
          <s v="27-มี.ค."/>
          <s v="28-มี.ค."/>
          <s v="29-มี.ค."/>
          <s v="30-มี.ค."/>
          <s v="31-มี.ค."/>
          <s v="01-เม.ย."/>
          <s v="02-เม.ย."/>
          <s v="03-เม.ย."/>
          <s v="04-เม.ย."/>
          <s v="05-เม.ย."/>
          <s v="06-เม.ย."/>
          <s v="07-เม.ย."/>
          <s v="08-เม.ย."/>
          <s v="09-เม.ย."/>
          <s v="10-เม.ย."/>
          <s v="11-เม.ย."/>
          <s v="12-เม.ย."/>
          <s v="13-เม.ย."/>
          <s v="14-เม.ย."/>
          <s v="15-เม.ย."/>
          <s v="16-เม.ย."/>
          <s v="17-เม.ย."/>
          <s v="18-เม.ย."/>
          <s v="19-เม.ย."/>
          <s v="20-เม.ย."/>
          <s v="21-เม.ย."/>
          <s v="22-เม.ย."/>
          <s v="23-เม.ย."/>
          <s v="24-เม.ย."/>
          <s v="25-เม.ย."/>
          <s v="26-เม.ย."/>
          <s v="27-เม.ย."/>
          <s v="28-เม.ย."/>
          <s v="29-เม.ย."/>
          <s v="30-เม.ย."/>
          <s v="01-พ.ค."/>
          <s v="02-พ.ค."/>
          <s v="03-พ.ค."/>
          <s v="04-พ.ค."/>
          <s v="05-พ.ค."/>
          <s v="06-พ.ค."/>
          <s v="07-พ.ค."/>
          <s v="08-พ.ค."/>
          <s v="09-พ.ค."/>
          <s v="10-พ.ค."/>
          <s v="11-พ.ค."/>
          <s v="12-พ.ค."/>
          <s v="13-พ.ค."/>
          <s v="14-พ.ค."/>
          <s v="15-พ.ค."/>
          <s v="16-พ.ค."/>
          <s v="17-พ.ค."/>
          <s v="18-พ.ค."/>
          <s v="19-พ.ค."/>
          <s v="20-พ.ค."/>
          <s v="21-พ.ค."/>
          <s v="22-พ.ค."/>
          <s v="23-พ.ค."/>
          <s v="24-พ.ค."/>
          <s v="25-พ.ค."/>
          <s v="26-พ.ค."/>
          <s v="27-พ.ค."/>
          <s v="28-พ.ค."/>
          <s v="29-พ.ค."/>
          <s v="30-พ.ค."/>
          <s v="31-พ.ค."/>
          <s v="01-มิ.ย."/>
          <s v="02-มิ.ย."/>
          <s v="03-มิ.ย."/>
          <s v="04-มิ.ย."/>
          <s v="05-มิ.ย."/>
          <s v="06-มิ.ย."/>
          <s v="07-มิ.ย."/>
          <s v="08-มิ.ย."/>
          <s v="09-มิ.ย."/>
          <s v="10-มิ.ย."/>
          <s v="11-มิ.ย."/>
          <s v="12-มิ.ย."/>
          <s v="13-มิ.ย."/>
          <s v="14-มิ.ย."/>
          <s v="15-มิ.ย."/>
          <s v="16-มิ.ย."/>
          <s v="17-มิ.ย."/>
          <s v="18-มิ.ย."/>
          <s v="19-มิ.ย."/>
          <s v="20-มิ.ย."/>
          <s v="21-มิ.ย."/>
          <s v="22-มิ.ย."/>
          <s v="23-มิ.ย."/>
          <s v="24-มิ.ย."/>
          <s v="25-มิ.ย."/>
          <s v="26-มิ.ย."/>
          <s v="27-มิ.ย."/>
          <s v="28-มิ.ย."/>
          <s v="29-มิ.ย."/>
          <s v="30-มิ.ย."/>
          <s v="01-ก.ค."/>
          <s v="02-ก.ค."/>
          <s v="03-ก.ค."/>
          <s v="04-ก.ค."/>
          <s v="05-ก.ค."/>
          <s v="06-ก.ค."/>
          <s v="07-ก.ค."/>
          <s v="08-ก.ค."/>
          <s v="09-ก.ค."/>
          <s v="10-ก.ค."/>
          <s v="11-ก.ค."/>
          <s v="12-ก.ค."/>
          <s v="13-ก.ค."/>
          <s v="14-ก.ค."/>
          <s v="15-ก.ค."/>
          <s v="16-ก.ค."/>
          <s v="17-ก.ค."/>
          <s v="18-ก.ค."/>
          <s v="19-ก.ค."/>
          <s v="20-ก.ค."/>
          <s v="21-ก.ค."/>
          <s v="22-ก.ค."/>
          <s v="23-ก.ค."/>
          <s v="24-ก.ค."/>
          <s v="25-ก.ค."/>
          <s v="26-ก.ค."/>
          <s v="27-ก.ค."/>
          <s v="28-ก.ค."/>
          <s v="29-ก.ค."/>
          <s v="30-ก.ค."/>
          <s v="31-ก.ค."/>
          <s v="01-ส.ค."/>
          <s v="02-ส.ค."/>
          <s v="03-ส.ค."/>
          <s v="04-ส.ค."/>
          <s v="05-ส.ค."/>
          <s v="06-ส.ค."/>
          <s v="07-ส.ค."/>
          <s v="08-ส.ค."/>
          <s v="09-ส.ค."/>
          <s v="10-ส.ค."/>
          <s v="11-ส.ค."/>
          <s v="12-ส.ค."/>
          <s v="13-ส.ค."/>
          <s v="14-ส.ค."/>
          <s v="15-ส.ค."/>
          <s v="16-ส.ค."/>
          <s v="17-ส.ค."/>
          <s v="18-ส.ค."/>
          <s v="19-ส.ค."/>
          <s v="20-ส.ค."/>
          <s v="21-ส.ค."/>
          <s v="22-ส.ค."/>
          <s v="23-ส.ค."/>
          <s v="24-ส.ค."/>
          <s v="25-ส.ค."/>
          <s v="26-ส.ค."/>
          <s v="27-ส.ค."/>
          <s v="28-ส.ค."/>
          <s v="29-ส.ค."/>
          <s v="30-ส.ค."/>
          <s v="31-ส.ค."/>
          <s v="01-ก.ย."/>
          <s v="02-ก.ย."/>
          <s v="03-ก.ย."/>
          <s v="04-ก.ย."/>
          <s v="05-ก.ย."/>
          <s v="06-ก.ย."/>
          <s v="07-ก.ย."/>
          <s v="08-ก.ย."/>
          <s v="09-ก.ย."/>
          <s v="10-ก.ย."/>
          <s v="11-ก.ย."/>
          <s v="12-ก.ย."/>
          <s v="13-ก.ย."/>
          <s v="14-ก.ย."/>
          <s v="15-ก.ย."/>
          <s v="16-ก.ย."/>
          <s v="17-ก.ย."/>
          <s v="18-ก.ย."/>
          <s v="19-ก.ย."/>
          <s v="20-ก.ย."/>
          <s v="21-ก.ย."/>
          <s v="22-ก.ย."/>
          <s v="23-ก.ย."/>
          <s v="24-ก.ย."/>
          <s v="25-ก.ย."/>
          <s v="26-ก.ย."/>
          <s v="27-ก.ย."/>
          <s v="28-ก.ย."/>
          <s v="29-ก.ย."/>
          <s v="30-ก.ย."/>
          <s v="01-ต.ค."/>
          <s v="02-ต.ค."/>
          <s v="03-ต.ค."/>
          <s v="04-ต.ค."/>
          <s v="05-ต.ค."/>
          <s v="06-ต.ค."/>
          <s v="07-ต.ค."/>
          <s v="08-ต.ค."/>
          <s v="09-ต.ค."/>
          <s v="10-ต.ค."/>
          <s v="11-ต.ค."/>
          <s v="12-ต.ค."/>
          <s v="13-ต.ค."/>
          <s v="14-ต.ค."/>
          <s v="15-ต.ค."/>
          <s v="16-ต.ค."/>
          <s v="17-ต.ค."/>
          <s v="18-ต.ค."/>
          <s v="19-ต.ค."/>
          <s v="20-ต.ค."/>
          <s v="21-ต.ค."/>
          <s v="22-ต.ค."/>
          <s v="23-ต.ค."/>
          <s v="24-ต.ค."/>
          <s v="25-ต.ค."/>
          <s v="26-ต.ค."/>
          <s v="27-ต.ค."/>
          <s v="28-ต.ค."/>
          <s v="29-ต.ค."/>
          <s v="30-ต.ค."/>
          <s v="31-ต.ค."/>
          <s v="01-พ.ย."/>
          <s v="02-พ.ย."/>
          <s v="03-พ.ย."/>
          <s v="04-พ.ย."/>
          <s v="05-พ.ย."/>
          <s v="06-พ.ย."/>
          <s v="07-พ.ย."/>
          <s v="08-พ.ย."/>
          <s v="09-พ.ย."/>
          <s v="10-พ.ย."/>
          <s v="11-พ.ย."/>
          <s v="12-พ.ย."/>
          <s v="13-พ.ย."/>
          <s v="14-พ.ย."/>
          <s v="15-พ.ย."/>
          <s v="16-พ.ย."/>
          <s v="17-พ.ย."/>
          <s v="18-พ.ย."/>
          <s v="19-พ.ย."/>
          <s v="20-พ.ย."/>
          <s v="21-พ.ย."/>
          <s v="22-พ.ย."/>
          <s v="23-พ.ย."/>
          <s v="24-พ.ย."/>
          <s v="25-พ.ย."/>
          <s v="26-พ.ย."/>
          <s v="27-พ.ย."/>
          <s v="28-พ.ย."/>
          <s v="29-พ.ย."/>
          <s v="30-พ.ย."/>
          <s v="01-ธ.ค."/>
          <s v="02-ธ.ค."/>
          <s v="03-ธ.ค."/>
          <s v="04-ธ.ค."/>
          <s v="05-ธ.ค."/>
          <s v="06-ธ.ค."/>
          <s v="07-ธ.ค."/>
          <s v="08-ธ.ค."/>
          <s v="09-ธ.ค."/>
          <s v="10-ธ.ค."/>
          <s v="11-ธ.ค."/>
          <s v="12-ธ.ค."/>
          <s v="13-ธ.ค."/>
          <s v="14-ธ.ค."/>
          <s v="15-ธ.ค."/>
          <s v="16-ธ.ค."/>
          <s v="17-ธ.ค."/>
          <s v="18-ธ.ค."/>
          <s v="19-ธ.ค."/>
          <s v="20-ธ.ค."/>
          <s v="21-ธ.ค."/>
          <s v="22-ธ.ค."/>
          <s v="23-ธ.ค."/>
          <s v="24-ธ.ค."/>
          <s v="25-ธ.ค."/>
          <s v="26-ธ.ค."/>
          <s v="27-ธ.ค."/>
          <s v="28-ธ.ค."/>
          <s v="29-ธ.ค."/>
          <s v="30-ธ.ค."/>
          <s v="31-ธ.ค."/>
          <s v="&gt;09/07/2021"/>
        </groupItems>
      </fieldGroup>
    </cacheField>
    <cacheField name="ชั่วโมง2" numFmtId="0" databaseField="0">
      <fieldGroup base="5">
        <rangePr groupBy="hours" startDate="2021-07-05T08:24:00" endDate="2021-07-09T08:38:00"/>
        <groupItems count="26">
          <s v="&lt;05/07/2021"/>
          <s v="00"/>
          <s v="01"/>
          <s v="02"/>
          <s v="03"/>
          <s v="04"/>
          <s v="05"/>
          <s v="06"/>
          <s v="07"/>
          <s v="08"/>
          <s v="09"/>
          <s v="10"/>
          <s v="11"/>
          <s v="12"/>
          <s v="13"/>
          <s v="14"/>
          <s v="15"/>
          <s v="16"/>
          <s v="17"/>
          <s v="18"/>
          <s v="19"/>
          <s v="20"/>
          <s v="21"/>
          <s v="22"/>
          <s v="23"/>
          <s v="&gt;09/07/2021"/>
        </groupItems>
      </fieldGroup>
    </cacheField>
    <cacheField name="วัน2" numFmtId="0" databaseField="0">
      <fieldGroup base="5">
        <rangePr groupBy="days" startDate="2021-07-05T08:24:00" endDate="2021-07-09T08:38:00"/>
        <groupItems count="368">
          <s v="&lt;05/07/2021"/>
          <s v="01-ม.ค."/>
          <s v="02-ม.ค."/>
          <s v="03-ม.ค."/>
          <s v="04-ม.ค."/>
          <s v="05-ม.ค."/>
          <s v="06-ม.ค."/>
          <s v="07-ม.ค."/>
          <s v="08-ม.ค."/>
          <s v="09-ม.ค."/>
          <s v="10-ม.ค."/>
          <s v="11-ม.ค."/>
          <s v="12-ม.ค."/>
          <s v="13-ม.ค."/>
          <s v="14-ม.ค."/>
          <s v="15-ม.ค."/>
          <s v="16-ม.ค."/>
          <s v="17-ม.ค."/>
          <s v="18-ม.ค."/>
          <s v="19-ม.ค."/>
          <s v="20-ม.ค."/>
          <s v="21-ม.ค."/>
          <s v="22-ม.ค."/>
          <s v="23-ม.ค."/>
          <s v="24-ม.ค."/>
          <s v="25-ม.ค."/>
          <s v="26-ม.ค."/>
          <s v="27-ม.ค."/>
          <s v="28-ม.ค."/>
          <s v="29-ม.ค."/>
          <s v="30-ม.ค."/>
          <s v="31-ม.ค."/>
          <s v="01-ก.พ."/>
          <s v="02-ก.พ."/>
          <s v="03-ก.พ."/>
          <s v="04-ก.พ."/>
          <s v="05-ก.พ."/>
          <s v="06-ก.พ."/>
          <s v="07-ก.พ."/>
          <s v="08-ก.พ."/>
          <s v="09-ก.พ."/>
          <s v="10-ก.พ."/>
          <s v="11-ก.พ."/>
          <s v="12-ก.พ."/>
          <s v="13-ก.พ."/>
          <s v="14-ก.พ."/>
          <s v="15-ก.พ."/>
          <s v="16-ก.พ."/>
          <s v="17-ก.พ."/>
          <s v="18-ก.พ."/>
          <s v="19-ก.พ."/>
          <s v="20-ก.พ."/>
          <s v="21-ก.พ."/>
          <s v="22-ก.พ."/>
          <s v="23-ก.พ."/>
          <s v="24-ก.พ."/>
          <s v="25-ก.พ."/>
          <s v="26-ก.พ."/>
          <s v="27-ก.พ."/>
          <s v="28-ก.พ."/>
          <s v="29-ก.พ."/>
          <s v="01-มี.ค."/>
          <s v="02-มี.ค."/>
          <s v="03-มี.ค."/>
          <s v="04-มี.ค."/>
          <s v="05-มี.ค."/>
          <s v="06-มี.ค."/>
          <s v="07-มี.ค."/>
          <s v="08-มี.ค."/>
          <s v="09-มี.ค."/>
          <s v="10-มี.ค."/>
          <s v="11-มี.ค."/>
          <s v="12-มี.ค."/>
          <s v="13-มี.ค."/>
          <s v="14-มี.ค."/>
          <s v="15-มี.ค."/>
          <s v="16-มี.ค."/>
          <s v="17-มี.ค."/>
          <s v="18-มี.ค."/>
          <s v="19-มี.ค."/>
          <s v="20-มี.ค."/>
          <s v="21-มี.ค."/>
          <s v="22-มี.ค."/>
          <s v="23-มี.ค."/>
          <s v="24-มี.ค."/>
          <s v="25-มี.ค."/>
          <s v="26-มี.ค."/>
          <s v="27-มี.ค."/>
          <s v="28-มี.ค."/>
          <s v="29-มี.ค."/>
          <s v="30-มี.ค."/>
          <s v="31-มี.ค."/>
          <s v="01-เม.ย."/>
          <s v="02-เม.ย."/>
          <s v="03-เม.ย."/>
          <s v="04-เม.ย."/>
          <s v="05-เม.ย."/>
          <s v="06-เม.ย."/>
          <s v="07-เม.ย."/>
          <s v="08-เม.ย."/>
          <s v="09-เม.ย."/>
          <s v="10-เม.ย."/>
          <s v="11-เม.ย."/>
          <s v="12-เม.ย."/>
          <s v="13-เม.ย."/>
          <s v="14-เม.ย."/>
          <s v="15-เม.ย."/>
          <s v="16-เม.ย."/>
          <s v="17-เม.ย."/>
          <s v="18-เม.ย."/>
          <s v="19-เม.ย."/>
          <s v="20-เม.ย."/>
          <s v="21-เม.ย."/>
          <s v="22-เม.ย."/>
          <s v="23-เม.ย."/>
          <s v="24-เม.ย."/>
          <s v="25-เม.ย."/>
          <s v="26-เม.ย."/>
          <s v="27-เม.ย."/>
          <s v="28-เม.ย."/>
          <s v="29-เม.ย."/>
          <s v="30-เม.ย."/>
          <s v="01-พ.ค."/>
          <s v="02-พ.ค."/>
          <s v="03-พ.ค."/>
          <s v="04-พ.ค."/>
          <s v="05-พ.ค."/>
          <s v="06-พ.ค."/>
          <s v="07-พ.ค."/>
          <s v="08-พ.ค."/>
          <s v="09-พ.ค."/>
          <s v="10-พ.ค."/>
          <s v="11-พ.ค."/>
          <s v="12-พ.ค."/>
          <s v="13-พ.ค."/>
          <s v="14-พ.ค."/>
          <s v="15-พ.ค."/>
          <s v="16-พ.ค."/>
          <s v="17-พ.ค."/>
          <s v="18-พ.ค."/>
          <s v="19-พ.ค."/>
          <s v="20-พ.ค."/>
          <s v="21-พ.ค."/>
          <s v="22-พ.ค."/>
          <s v="23-พ.ค."/>
          <s v="24-พ.ค."/>
          <s v="25-พ.ค."/>
          <s v="26-พ.ค."/>
          <s v="27-พ.ค."/>
          <s v="28-พ.ค."/>
          <s v="29-พ.ค."/>
          <s v="30-พ.ค."/>
          <s v="31-พ.ค."/>
          <s v="01-มิ.ย."/>
          <s v="02-มิ.ย."/>
          <s v="03-มิ.ย."/>
          <s v="04-มิ.ย."/>
          <s v="05-มิ.ย."/>
          <s v="06-มิ.ย."/>
          <s v="07-มิ.ย."/>
          <s v="08-มิ.ย."/>
          <s v="09-มิ.ย."/>
          <s v="10-มิ.ย."/>
          <s v="11-มิ.ย."/>
          <s v="12-มิ.ย."/>
          <s v="13-มิ.ย."/>
          <s v="14-มิ.ย."/>
          <s v="15-มิ.ย."/>
          <s v="16-มิ.ย."/>
          <s v="17-มิ.ย."/>
          <s v="18-มิ.ย."/>
          <s v="19-มิ.ย."/>
          <s v="20-มิ.ย."/>
          <s v="21-มิ.ย."/>
          <s v="22-มิ.ย."/>
          <s v="23-มิ.ย."/>
          <s v="24-มิ.ย."/>
          <s v="25-มิ.ย."/>
          <s v="26-มิ.ย."/>
          <s v="27-มิ.ย."/>
          <s v="28-มิ.ย."/>
          <s v="29-มิ.ย."/>
          <s v="30-มิ.ย."/>
          <s v="01-ก.ค."/>
          <s v="02-ก.ค."/>
          <s v="03-ก.ค."/>
          <s v="04-ก.ค."/>
          <s v="05-ก.ค."/>
          <s v="06-ก.ค."/>
          <s v="07-ก.ค."/>
          <s v="08-ก.ค."/>
          <s v="09-ก.ค."/>
          <s v="10-ก.ค."/>
          <s v="11-ก.ค."/>
          <s v="12-ก.ค."/>
          <s v="13-ก.ค."/>
          <s v="14-ก.ค."/>
          <s v="15-ก.ค."/>
          <s v="16-ก.ค."/>
          <s v="17-ก.ค."/>
          <s v="18-ก.ค."/>
          <s v="19-ก.ค."/>
          <s v="20-ก.ค."/>
          <s v="21-ก.ค."/>
          <s v="22-ก.ค."/>
          <s v="23-ก.ค."/>
          <s v="24-ก.ค."/>
          <s v="25-ก.ค."/>
          <s v="26-ก.ค."/>
          <s v="27-ก.ค."/>
          <s v="28-ก.ค."/>
          <s v="29-ก.ค."/>
          <s v="30-ก.ค."/>
          <s v="31-ก.ค."/>
          <s v="01-ส.ค."/>
          <s v="02-ส.ค."/>
          <s v="03-ส.ค."/>
          <s v="04-ส.ค."/>
          <s v="05-ส.ค."/>
          <s v="06-ส.ค."/>
          <s v="07-ส.ค."/>
          <s v="08-ส.ค."/>
          <s v="09-ส.ค."/>
          <s v="10-ส.ค."/>
          <s v="11-ส.ค."/>
          <s v="12-ส.ค."/>
          <s v="13-ส.ค."/>
          <s v="14-ส.ค."/>
          <s v="15-ส.ค."/>
          <s v="16-ส.ค."/>
          <s v="17-ส.ค."/>
          <s v="18-ส.ค."/>
          <s v="19-ส.ค."/>
          <s v="20-ส.ค."/>
          <s v="21-ส.ค."/>
          <s v="22-ส.ค."/>
          <s v="23-ส.ค."/>
          <s v="24-ส.ค."/>
          <s v="25-ส.ค."/>
          <s v="26-ส.ค."/>
          <s v="27-ส.ค."/>
          <s v="28-ส.ค."/>
          <s v="29-ส.ค."/>
          <s v="30-ส.ค."/>
          <s v="31-ส.ค."/>
          <s v="01-ก.ย."/>
          <s v="02-ก.ย."/>
          <s v="03-ก.ย."/>
          <s v="04-ก.ย."/>
          <s v="05-ก.ย."/>
          <s v="06-ก.ย."/>
          <s v="07-ก.ย."/>
          <s v="08-ก.ย."/>
          <s v="09-ก.ย."/>
          <s v="10-ก.ย."/>
          <s v="11-ก.ย."/>
          <s v="12-ก.ย."/>
          <s v="13-ก.ย."/>
          <s v="14-ก.ย."/>
          <s v="15-ก.ย."/>
          <s v="16-ก.ย."/>
          <s v="17-ก.ย."/>
          <s v="18-ก.ย."/>
          <s v="19-ก.ย."/>
          <s v="20-ก.ย."/>
          <s v="21-ก.ย."/>
          <s v="22-ก.ย."/>
          <s v="23-ก.ย."/>
          <s v="24-ก.ย."/>
          <s v="25-ก.ย."/>
          <s v="26-ก.ย."/>
          <s v="27-ก.ย."/>
          <s v="28-ก.ย."/>
          <s v="29-ก.ย."/>
          <s v="30-ก.ย."/>
          <s v="01-ต.ค."/>
          <s v="02-ต.ค."/>
          <s v="03-ต.ค."/>
          <s v="04-ต.ค."/>
          <s v="05-ต.ค."/>
          <s v="06-ต.ค."/>
          <s v="07-ต.ค."/>
          <s v="08-ต.ค."/>
          <s v="09-ต.ค."/>
          <s v="10-ต.ค."/>
          <s v="11-ต.ค."/>
          <s v="12-ต.ค."/>
          <s v="13-ต.ค."/>
          <s v="14-ต.ค."/>
          <s v="15-ต.ค."/>
          <s v="16-ต.ค."/>
          <s v="17-ต.ค."/>
          <s v="18-ต.ค."/>
          <s v="19-ต.ค."/>
          <s v="20-ต.ค."/>
          <s v="21-ต.ค."/>
          <s v="22-ต.ค."/>
          <s v="23-ต.ค."/>
          <s v="24-ต.ค."/>
          <s v="25-ต.ค."/>
          <s v="26-ต.ค."/>
          <s v="27-ต.ค."/>
          <s v="28-ต.ค."/>
          <s v="29-ต.ค."/>
          <s v="30-ต.ค."/>
          <s v="31-ต.ค."/>
          <s v="01-พ.ย."/>
          <s v="02-พ.ย."/>
          <s v="03-พ.ย."/>
          <s v="04-พ.ย."/>
          <s v="05-พ.ย."/>
          <s v="06-พ.ย."/>
          <s v="07-พ.ย."/>
          <s v="08-พ.ย."/>
          <s v="09-พ.ย."/>
          <s v="10-พ.ย."/>
          <s v="11-พ.ย."/>
          <s v="12-พ.ย."/>
          <s v="13-พ.ย."/>
          <s v="14-พ.ย."/>
          <s v="15-พ.ย."/>
          <s v="16-พ.ย."/>
          <s v="17-พ.ย."/>
          <s v="18-พ.ย."/>
          <s v="19-พ.ย."/>
          <s v="20-พ.ย."/>
          <s v="21-พ.ย."/>
          <s v="22-พ.ย."/>
          <s v="23-พ.ย."/>
          <s v="24-พ.ย."/>
          <s v="25-พ.ย."/>
          <s v="26-พ.ย."/>
          <s v="27-พ.ย."/>
          <s v="28-พ.ย."/>
          <s v="29-พ.ย."/>
          <s v="30-พ.ย."/>
          <s v="01-ธ.ค."/>
          <s v="02-ธ.ค."/>
          <s v="03-ธ.ค."/>
          <s v="04-ธ.ค."/>
          <s v="05-ธ.ค."/>
          <s v="06-ธ.ค."/>
          <s v="07-ธ.ค."/>
          <s v="08-ธ.ค."/>
          <s v="09-ธ.ค."/>
          <s v="10-ธ.ค."/>
          <s v="11-ธ.ค."/>
          <s v="12-ธ.ค."/>
          <s v="13-ธ.ค."/>
          <s v="14-ธ.ค."/>
          <s v="15-ธ.ค."/>
          <s v="16-ธ.ค."/>
          <s v="17-ธ.ค."/>
          <s v="18-ธ.ค."/>
          <s v="19-ธ.ค."/>
          <s v="20-ธ.ค."/>
          <s v="21-ธ.ค."/>
          <s v="22-ธ.ค."/>
          <s v="23-ธ.ค."/>
          <s v="24-ธ.ค."/>
          <s v="25-ธ.ค."/>
          <s v="26-ธ.ค."/>
          <s v="27-ธ.ค."/>
          <s v="28-ธ.ค."/>
          <s v="29-ธ.ค."/>
          <s v="30-ธ.ค."/>
          <s v="31-ธ.ค."/>
          <s v="&gt;09/07/2021"/>
        </groupItems>
      </fieldGroup>
    </cacheField>
    <cacheField name="ชั่วโมง3" numFmtId="0" databaseField="0">
      <fieldGroup base="6">
        <rangePr groupBy="hours" startDate="2021-07-05T14:20:00" endDate="2021-07-09T19:39:00"/>
        <groupItems count="26">
          <s v="&lt;05/07/2021"/>
          <s v="00"/>
          <s v="01"/>
          <s v="02"/>
          <s v="03"/>
          <s v="04"/>
          <s v="05"/>
          <s v="06"/>
          <s v="07"/>
          <s v="08"/>
          <s v="09"/>
          <s v="10"/>
          <s v="11"/>
          <s v="12"/>
          <s v="13"/>
          <s v="14"/>
          <s v="15"/>
          <s v="16"/>
          <s v="17"/>
          <s v="18"/>
          <s v="19"/>
          <s v="20"/>
          <s v="21"/>
          <s v="22"/>
          <s v="23"/>
          <s v="&gt;09/07/2021"/>
        </groupItems>
      </fieldGroup>
    </cacheField>
    <cacheField name="วัน3" numFmtId="0" databaseField="0">
      <fieldGroup base="6">
        <rangePr groupBy="days" startDate="2021-07-05T14:20:00" endDate="2021-07-09T19:39:00"/>
        <groupItems count="368">
          <s v="&lt;05/07/2021"/>
          <s v="01-ม.ค."/>
          <s v="02-ม.ค."/>
          <s v="03-ม.ค."/>
          <s v="04-ม.ค."/>
          <s v="05-ม.ค."/>
          <s v="06-ม.ค."/>
          <s v="07-ม.ค."/>
          <s v="08-ม.ค."/>
          <s v="09-ม.ค."/>
          <s v="10-ม.ค."/>
          <s v="11-ม.ค."/>
          <s v="12-ม.ค."/>
          <s v="13-ม.ค."/>
          <s v="14-ม.ค."/>
          <s v="15-ม.ค."/>
          <s v="16-ม.ค."/>
          <s v="17-ม.ค."/>
          <s v="18-ม.ค."/>
          <s v="19-ม.ค."/>
          <s v="20-ม.ค."/>
          <s v="21-ม.ค."/>
          <s v="22-ม.ค."/>
          <s v="23-ม.ค."/>
          <s v="24-ม.ค."/>
          <s v="25-ม.ค."/>
          <s v="26-ม.ค."/>
          <s v="27-ม.ค."/>
          <s v="28-ม.ค."/>
          <s v="29-ม.ค."/>
          <s v="30-ม.ค."/>
          <s v="31-ม.ค."/>
          <s v="01-ก.พ."/>
          <s v="02-ก.พ."/>
          <s v="03-ก.พ."/>
          <s v="04-ก.พ."/>
          <s v="05-ก.พ."/>
          <s v="06-ก.พ."/>
          <s v="07-ก.พ."/>
          <s v="08-ก.พ."/>
          <s v="09-ก.พ."/>
          <s v="10-ก.พ."/>
          <s v="11-ก.พ."/>
          <s v="12-ก.พ."/>
          <s v="13-ก.พ."/>
          <s v="14-ก.พ."/>
          <s v="15-ก.พ."/>
          <s v="16-ก.พ."/>
          <s v="17-ก.พ."/>
          <s v="18-ก.พ."/>
          <s v="19-ก.พ."/>
          <s v="20-ก.พ."/>
          <s v="21-ก.พ."/>
          <s v="22-ก.พ."/>
          <s v="23-ก.พ."/>
          <s v="24-ก.พ."/>
          <s v="25-ก.พ."/>
          <s v="26-ก.พ."/>
          <s v="27-ก.พ."/>
          <s v="28-ก.พ."/>
          <s v="29-ก.พ."/>
          <s v="01-มี.ค."/>
          <s v="02-มี.ค."/>
          <s v="03-มี.ค."/>
          <s v="04-มี.ค."/>
          <s v="05-มี.ค."/>
          <s v="06-มี.ค."/>
          <s v="07-มี.ค."/>
          <s v="08-มี.ค."/>
          <s v="09-มี.ค."/>
          <s v="10-มี.ค."/>
          <s v="11-มี.ค."/>
          <s v="12-มี.ค."/>
          <s v="13-มี.ค."/>
          <s v="14-มี.ค."/>
          <s v="15-มี.ค."/>
          <s v="16-มี.ค."/>
          <s v="17-มี.ค."/>
          <s v="18-มี.ค."/>
          <s v="19-มี.ค."/>
          <s v="20-มี.ค."/>
          <s v="21-มี.ค."/>
          <s v="22-มี.ค."/>
          <s v="23-มี.ค."/>
          <s v="24-มี.ค."/>
          <s v="25-มี.ค."/>
          <s v="26-มี.ค."/>
          <s v="27-มี.ค."/>
          <s v="28-มี.ค."/>
          <s v="29-มี.ค."/>
          <s v="30-มี.ค."/>
          <s v="31-มี.ค."/>
          <s v="01-เม.ย."/>
          <s v="02-เม.ย."/>
          <s v="03-เม.ย."/>
          <s v="04-เม.ย."/>
          <s v="05-เม.ย."/>
          <s v="06-เม.ย."/>
          <s v="07-เม.ย."/>
          <s v="08-เม.ย."/>
          <s v="09-เม.ย."/>
          <s v="10-เม.ย."/>
          <s v="11-เม.ย."/>
          <s v="12-เม.ย."/>
          <s v="13-เม.ย."/>
          <s v="14-เม.ย."/>
          <s v="15-เม.ย."/>
          <s v="16-เม.ย."/>
          <s v="17-เม.ย."/>
          <s v="18-เม.ย."/>
          <s v="19-เม.ย."/>
          <s v="20-เม.ย."/>
          <s v="21-เม.ย."/>
          <s v="22-เม.ย."/>
          <s v="23-เม.ย."/>
          <s v="24-เม.ย."/>
          <s v="25-เม.ย."/>
          <s v="26-เม.ย."/>
          <s v="27-เม.ย."/>
          <s v="28-เม.ย."/>
          <s v="29-เม.ย."/>
          <s v="30-เม.ย."/>
          <s v="01-พ.ค."/>
          <s v="02-พ.ค."/>
          <s v="03-พ.ค."/>
          <s v="04-พ.ค."/>
          <s v="05-พ.ค."/>
          <s v="06-พ.ค."/>
          <s v="07-พ.ค."/>
          <s v="08-พ.ค."/>
          <s v="09-พ.ค."/>
          <s v="10-พ.ค."/>
          <s v="11-พ.ค."/>
          <s v="12-พ.ค."/>
          <s v="13-พ.ค."/>
          <s v="14-พ.ค."/>
          <s v="15-พ.ค."/>
          <s v="16-พ.ค."/>
          <s v="17-พ.ค."/>
          <s v="18-พ.ค."/>
          <s v="19-พ.ค."/>
          <s v="20-พ.ค."/>
          <s v="21-พ.ค."/>
          <s v="22-พ.ค."/>
          <s v="23-พ.ค."/>
          <s v="24-พ.ค."/>
          <s v="25-พ.ค."/>
          <s v="26-พ.ค."/>
          <s v="27-พ.ค."/>
          <s v="28-พ.ค."/>
          <s v="29-พ.ค."/>
          <s v="30-พ.ค."/>
          <s v="31-พ.ค."/>
          <s v="01-มิ.ย."/>
          <s v="02-มิ.ย."/>
          <s v="03-มิ.ย."/>
          <s v="04-มิ.ย."/>
          <s v="05-มิ.ย."/>
          <s v="06-มิ.ย."/>
          <s v="07-มิ.ย."/>
          <s v="08-มิ.ย."/>
          <s v="09-มิ.ย."/>
          <s v="10-มิ.ย."/>
          <s v="11-มิ.ย."/>
          <s v="12-มิ.ย."/>
          <s v="13-มิ.ย."/>
          <s v="14-มิ.ย."/>
          <s v="15-มิ.ย."/>
          <s v="16-มิ.ย."/>
          <s v="17-มิ.ย."/>
          <s v="18-มิ.ย."/>
          <s v="19-มิ.ย."/>
          <s v="20-มิ.ย."/>
          <s v="21-มิ.ย."/>
          <s v="22-มิ.ย."/>
          <s v="23-มิ.ย."/>
          <s v="24-มิ.ย."/>
          <s v="25-มิ.ย."/>
          <s v="26-มิ.ย."/>
          <s v="27-มิ.ย."/>
          <s v="28-มิ.ย."/>
          <s v="29-มิ.ย."/>
          <s v="30-มิ.ย."/>
          <s v="01-ก.ค."/>
          <s v="02-ก.ค."/>
          <s v="03-ก.ค."/>
          <s v="04-ก.ค."/>
          <s v="05-ก.ค."/>
          <s v="06-ก.ค."/>
          <s v="07-ก.ค."/>
          <s v="08-ก.ค."/>
          <s v="09-ก.ค."/>
          <s v="10-ก.ค."/>
          <s v="11-ก.ค."/>
          <s v="12-ก.ค."/>
          <s v="13-ก.ค."/>
          <s v="14-ก.ค."/>
          <s v="15-ก.ค."/>
          <s v="16-ก.ค."/>
          <s v="17-ก.ค."/>
          <s v="18-ก.ค."/>
          <s v="19-ก.ค."/>
          <s v="20-ก.ค."/>
          <s v="21-ก.ค."/>
          <s v="22-ก.ค."/>
          <s v="23-ก.ค."/>
          <s v="24-ก.ค."/>
          <s v="25-ก.ค."/>
          <s v="26-ก.ค."/>
          <s v="27-ก.ค."/>
          <s v="28-ก.ค."/>
          <s v="29-ก.ค."/>
          <s v="30-ก.ค."/>
          <s v="31-ก.ค."/>
          <s v="01-ส.ค."/>
          <s v="02-ส.ค."/>
          <s v="03-ส.ค."/>
          <s v="04-ส.ค."/>
          <s v="05-ส.ค."/>
          <s v="06-ส.ค."/>
          <s v="07-ส.ค."/>
          <s v="08-ส.ค."/>
          <s v="09-ส.ค."/>
          <s v="10-ส.ค."/>
          <s v="11-ส.ค."/>
          <s v="12-ส.ค."/>
          <s v="13-ส.ค."/>
          <s v="14-ส.ค."/>
          <s v="15-ส.ค."/>
          <s v="16-ส.ค."/>
          <s v="17-ส.ค."/>
          <s v="18-ส.ค."/>
          <s v="19-ส.ค."/>
          <s v="20-ส.ค."/>
          <s v="21-ส.ค."/>
          <s v="22-ส.ค."/>
          <s v="23-ส.ค."/>
          <s v="24-ส.ค."/>
          <s v="25-ส.ค."/>
          <s v="26-ส.ค."/>
          <s v="27-ส.ค."/>
          <s v="28-ส.ค."/>
          <s v="29-ส.ค."/>
          <s v="30-ส.ค."/>
          <s v="31-ส.ค."/>
          <s v="01-ก.ย."/>
          <s v="02-ก.ย."/>
          <s v="03-ก.ย."/>
          <s v="04-ก.ย."/>
          <s v="05-ก.ย."/>
          <s v="06-ก.ย."/>
          <s v="07-ก.ย."/>
          <s v="08-ก.ย."/>
          <s v="09-ก.ย."/>
          <s v="10-ก.ย."/>
          <s v="11-ก.ย."/>
          <s v="12-ก.ย."/>
          <s v="13-ก.ย."/>
          <s v="14-ก.ย."/>
          <s v="15-ก.ย."/>
          <s v="16-ก.ย."/>
          <s v="17-ก.ย."/>
          <s v="18-ก.ย."/>
          <s v="19-ก.ย."/>
          <s v="20-ก.ย."/>
          <s v="21-ก.ย."/>
          <s v="22-ก.ย."/>
          <s v="23-ก.ย."/>
          <s v="24-ก.ย."/>
          <s v="25-ก.ย."/>
          <s v="26-ก.ย."/>
          <s v="27-ก.ย."/>
          <s v="28-ก.ย."/>
          <s v="29-ก.ย."/>
          <s v="30-ก.ย."/>
          <s v="01-ต.ค."/>
          <s v="02-ต.ค."/>
          <s v="03-ต.ค."/>
          <s v="04-ต.ค."/>
          <s v="05-ต.ค."/>
          <s v="06-ต.ค."/>
          <s v="07-ต.ค."/>
          <s v="08-ต.ค."/>
          <s v="09-ต.ค."/>
          <s v="10-ต.ค."/>
          <s v="11-ต.ค."/>
          <s v="12-ต.ค."/>
          <s v="13-ต.ค."/>
          <s v="14-ต.ค."/>
          <s v="15-ต.ค."/>
          <s v="16-ต.ค."/>
          <s v="17-ต.ค."/>
          <s v="18-ต.ค."/>
          <s v="19-ต.ค."/>
          <s v="20-ต.ค."/>
          <s v="21-ต.ค."/>
          <s v="22-ต.ค."/>
          <s v="23-ต.ค."/>
          <s v="24-ต.ค."/>
          <s v="25-ต.ค."/>
          <s v="26-ต.ค."/>
          <s v="27-ต.ค."/>
          <s v="28-ต.ค."/>
          <s v="29-ต.ค."/>
          <s v="30-ต.ค."/>
          <s v="31-ต.ค."/>
          <s v="01-พ.ย."/>
          <s v="02-พ.ย."/>
          <s v="03-พ.ย."/>
          <s v="04-พ.ย."/>
          <s v="05-พ.ย."/>
          <s v="06-พ.ย."/>
          <s v="07-พ.ย."/>
          <s v="08-พ.ย."/>
          <s v="09-พ.ย."/>
          <s v="10-พ.ย."/>
          <s v="11-พ.ย."/>
          <s v="12-พ.ย."/>
          <s v="13-พ.ย."/>
          <s v="14-พ.ย."/>
          <s v="15-พ.ย."/>
          <s v="16-พ.ย."/>
          <s v="17-พ.ย."/>
          <s v="18-พ.ย."/>
          <s v="19-พ.ย."/>
          <s v="20-พ.ย."/>
          <s v="21-พ.ย."/>
          <s v="22-พ.ย."/>
          <s v="23-พ.ย."/>
          <s v="24-พ.ย."/>
          <s v="25-พ.ย."/>
          <s v="26-พ.ย."/>
          <s v="27-พ.ย."/>
          <s v="28-พ.ย."/>
          <s v="29-พ.ย."/>
          <s v="30-พ.ย."/>
          <s v="01-ธ.ค."/>
          <s v="02-ธ.ค."/>
          <s v="03-ธ.ค."/>
          <s v="04-ธ.ค."/>
          <s v="05-ธ.ค."/>
          <s v="06-ธ.ค."/>
          <s v="07-ธ.ค."/>
          <s v="08-ธ.ค."/>
          <s v="09-ธ.ค."/>
          <s v="10-ธ.ค."/>
          <s v="11-ธ.ค."/>
          <s v="12-ธ.ค."/>
          <s v="13-ธ.ค."/>
          <s v="14-ธ.ค."/>
          <s v="15-ธ.ค."/>
          <s v="16-ธ.ค."/>
          <s v="17-ธ.ค."/>
          <s v="18-ธ.ค."/>
          <s v="19-ธ.ค."/>
          <s v="20-ธ.ค."/>
          <s v="21-ธ.ค."/>
          <s v="22-ธ.ค."/>
          <s v="23-ธ.ค."/>
          <s v="24-ธ.ค."/>
          <s v="25-ธ.ค."/>
          <s v="26-ธ.ค."/>
          <s v="27-ธ.ค."/>
          <s v="28-ธ.ค."/>
          <s v="29-ธ.ค."/>
          <s v="30-ธ.ค."/>
          <s v="31-ธ.ค."/>
          <s v="&gt;09/07/2021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9">
  <r>
    <s v="Login Logout DATA 1.xls"/>
    <x v="0"/>
    <x v="0"/>
    <s v="HQ1"/>
    <x v="0"/>
    <x v="0"/>
    <x v="0"/>
    <n v="2"/>
    <s v="9 hr(s) 4 min(s) "/>
    <x v="0"/>
  </r>
  <r>
    <s v="Login Logout DATA 1.xls"/>
    <x v="1"/>
    <x v="1"/>
    <s v="HQ1"/>
    <x v="1"/>
    <x v="1"/>
    <x v="1"/>
    <n v="4"/>
    <s v="10 hr(s) 25 min(s) "/>
    <x v="0"/>
  </r>
  <r>
    <s v="Login Logout DATA 1.xls"/>
    <x v="2"/>
    <x v="2"/>
    <s v="HQ1"/>
    <x v="1"/>
    <x v="2"/>
    <x v="2"/>
    <n v="11"/>
    <s v="7 hr(s) 57 min(s) "/>
    <x v="0"/>
  </r>
  <r>
    <s v="Login Logout DATA 1.xls"/>
    <x v="3"/>
    <x v="0"/>
    <s v="HQ1"/>
    <x v="2"/>
    <x v="3"/>
    <x v="3"/>
    <n v="1"/>
    <s v="9 hr(s) 10 min(s) "/>
    <x v="0"/>
  </r>
  <r>
    <s v="Login Logout DATA 1.xls"/>
    <x v="4"/>
    <x v="0"/>
    <s v="HQ1"/>
    <x v="3"/>
    <x v="2"/>
    <x v="3"/>
    <n v="2"/>
    <s v="9 hr(s) 7 min(s) "/>
    <x v="0"/>
  </r>
  <r>
    <s v="Login Logout DATA 1.xls"/>
    <x v="5"/>
    <x v="1"/>
    <s v="HQ1"/>
    <x v="4"/>
    <x v="4"/>
    <x v="4"/>
    <n v="1"/>
    <s v="0 min(s) 0 sec(s)"/>
    <x v="0"/>
  </r>
  <r>
    <s v="Login Logout DATA 1.xls"/>
    <x v="6"/>
    <x v="1"/>
    <s v="HQ1"/>
    <x v="5"/>
    <x v="5"/>
    <x v="5"/>
    <n v="1"/>
    <s v="9 hr(s) 6 min(s) "/>
    <x v="0"/>
  </r>
  <r>
    <s v="Login Logout DATA 1.xls"/>
    <x v="0"/>
    <x v="0"/>
    <s v="HQ1"/>
    <x v="6"/>
    <x v="6"/>
    <x v="6"/>
    <n v="2"/>
    <s v="9 hr(s) 4 min(s) "/>
    <x v="0"/>
  </r>
  <r>
    <s v="Login Logout DATA 1.xls"/>
    <x v="1"/>
    <x v="1"/>
    <s v="HQ1"/>
    <x v="7"/>
    <x v="7"/>
    <x v="7"/>
    <n v="4"/>
    <s v="10 hr(s) 25 min(s) "/>
    <x v="0"/>
  </r>
  <r>
    <s v="Login Logout DATA 1.xls"/>
    <x v="2"/>
    <x v="2"/>
    <s v="HQ1"/>
    <x v="7"/>
    <x v="8"/>
    <x v="8"/>
    <n v="11"/>
    <s v="7 hr(s) 57 min(s) "/>
    <x v="0"/>
  </r>
  <r>
    <s v="Login Logout DATA 1.xls"/>
    <x v="3"/>
    <x v="0"/>
    <s v="HQ1"/>
    <x v="8"/>
    <x v="9"/>
    <x v="9"/>
    <n v="1"/>
    <s v="9 hr(s) 10 min(s) "/>
    <x v="0"/>
  </r>
  <r>
    <s v="Login Logout DATA 1.xls"/>
    <x v="4"/>
    <x v="0"/>
    <s v="HQ1"/>
    <x v="9"/>
    <x v="8"/>
    <x v="9"/>
    <n v="2"/>
    <s v="9 hr(s) 7 min(s) "/>
    <x v="0"/>
  </r>
  <r>
    <s v="Login Logout DATA 1.xls"/>
    <x v="5"/>
    <x v="1"/>
    <s v="HQ1"/>
    <x v="10"/>
    <x v="4"/>
    <x v="4"/>
    <n v="1"/>
    <s v="0 min(s) 0 sec(s)"/>
    <x v="0"/>
  </r>
  <r>
    <s v="Login Logout DATA 1.xls"/>
    <x v="6"/>
    <x v="1"/>
    <s v="HQ1"/>
    <x v="11"/>
    <x v="10"/>
    <x v="10"/>
    <n v="1"/>
    <s v="9 hr(s) 6 min(s) "/>
    <x v="0"/>
  </r>
  <r>
    <s v="Login Logout DATA 1.xls"/>
    <x v="0"/>
    <x v="0"/>
    <s v="HQ1"/>
    <x v="12"/>
    <x v="11"/>
    <x v="11"/>
    <n v="2"/>
    <s v="9 hr(s) 4 min(s) "/>
    <x v="0"/>
  </r>
  <r>
    <s v="Login Logout DATA 1.xls"/>
    <x v="1"/>
    <x v="1"/>
    <s v="HQ1"/>
    <x v="13"/>
    <x v="12"/>
    <x v="12"/>
    <n v="4"/>
    <s v="10 hr(s) 25 min(s) "/>
    <x v="0"/>
  </r>
  <r>
    <s v="Login Logout DATA 1.xls"/>
    <x v="2"/>
    <x v="2"/>
    <s v="HQ1"/>
    <x v="13"/>
    <x v="13"/>
    <x v="13"/>
    <n v="11"/>
    <s v="7 hr(s) 57 min(s) "/>
    <x v="0"/>
  </r>
  <r>
    <s v="Login Logout DATA 1.xls"/>
    <x v="3"/>
    <x v="0"/>
    <s v="HQ1"/>
    <x v="14"/>
    <x v="14"/>
    <x v="14"/>
    <n v="1"/>
    <s v="9 hr(s) 10 min(s) "/>
    <x v="0"/>
  </r>
  <r>
    <s v="Login Logout DATA 1.xls"/>
    <x v="4"/>
    <x v="0"/>
    <s v="HQ1"/>
    <x v="15"/>
    <x v="13"/>
    <x v="14"/>
    <n v="2"/>
    <s v="9 hr(s) 7 min(s) "/>
    <x v="0"/>
  </r>
  <r>
    <s v="Login Logout DATA 1.xls"/>
    <x v="5"/>
    <x v="1"/>
    <s v="HQ1"/>
    <x v="16"/>
    <x v="4"/>
    <x v="4"/>
    <n v="1"/>
    <s v="0 min(s) 0 sec(s)"/>
    <x v="0"/>
  </r>
  <r>
    <s v="Login Logout DATA 1.xls"/>
    <x v="6"/>
    <x v="1"/>
    <s v="HQ1"/>
    <x v="17"/>
    <x v="15"/>
    <x v="15"/>
    <n v="1"/>
    <s v="9 hr(s) 6 min(s) "/>
    <x v="0"/>
  </r>
  <r>
    <s v="Login Logout DATA 1.xls"/>
    <x v="0"/>
    <x v="0"/>
    <s v="HQ1"/>
    <x v="18"/>
    <x v="16"/>
    <x v="16"/>
    <n v="2"/>
    <s v="9 hr(s) 4 min(s) "/>
    <x v="0"/>
  </r>
  <r>
    <s v="Login Logout DATA 1.xls"/>
    <x v="1"/>
    <x v="1"/>
    <s v="HQ1"/>
    <x v="19"/>
    <x v="17"/>
    <x v="17"/>
    <n v="4"/>
    <s v="10 hr(s) 25 min(s) "/>
    <x v="0"/>
  </r>
  <r>
    <s v="Login Logout DATA 1.xls"/>
    <x v="2"/>
    <x v="2"/>
    <s v="HQ1"/>
    <x v="19"/>
    <x v="18"/>
    <x v="18"/>
    <n v="11"/>
    <s v="7 hr(s) 57 min(s) "/>
    <x v="0"/>
  </r>
  <r>
    <s v="Login Logout DATA 1.xls"/>
    <x v="3"/>
    <x v="0"/>
    <s v="HQ1"/>
    <x v="20"/>
    <x v="19"/>
    <x v="19"/>
    <n v="1"/>
    <s v="9 hr(s) 10 min(s) "/>
    <x v="0"/>
  </r>
  <r>
    <s v="Login Logout DATA 1.xls"/>
    <x v="4"/>
    <x v="0"/>
    <s v="HQ1"/>
    <x v="21"/>
    <x v="18"/>
    <x v="19"/>
    <n v="2"/>
    <s v="9 hr(s) 7 min(s) "/>
    <x v="0"/>
  </r>
  <r>
    <s v="Login Logout DATA 1.xls"/>
    <x v="5"/>
    <x v="1"/>
    <s v="HQ1"/>
    <x v="22"/>
    <x v="4"/>
    <x v="4"/>
    <n v="1"/>
    <s v="0 min(s) 0 sec(s)"/>
    <x v="0"/>
  </r>
  <r>
    <s v="Login Logout DATA 1.xls"/>
    <x v="6"/>
    <x v="1"/>
    <s v="HQ1"/>
    <x v="23"/>
    <x v="20"/>
    <x v="20"/>
    <n v="1"/>
    <s v="9 hr(s) 6 min(s) "/>
    <x v="0"/>
  </r>
  <r>
    <s v="Login Logout DATA 2.xls"/>
    <x v="7"/>
    <x v="3"/>
    <s v="HQ1"/>
    <x v="24"/>
    <x v="0"/>
    <x v="21"/>
    <n v="1"/>
    <s v="8 hr(s) 56 min(s) "/>
    <x v="1"/>
  </r>
  <r>
    <s v="Login Logout DATA 2.xls"/>
    <x v="8"/>
    <x v="3"/>
    <s v="HQ1"/>
    <x v="25"/>
    <x v="21"/>
    <x v="0"/>
    <n v="2"/>
    <s v="8 hr(s) 57 min(s) "/>
    <x v="1"/>
  </r>
  <r>
    <s v="Login Logout DATA 2.xls"/>
    <x v="9"/>
    <x v="3"/>
    <s v="HQ1"/>
    <x v="26"/>
    <x v="22"/>
    <x v="22"/>
    <n v="4"/>
    <s v="8 hr(s) 40 min(s) "/>
    <x v="1"/>
  </r>
  <r>
    <s v="Login Logout DATA 2.xls"/>
    <x v="10"/>
    <x v="3"/>
    <s v="HQ1"/>
    <x v="26"/>
    <x v="23"/>
    <x v="5"/>
    <n v="2"/>
    <s v="8 hr(s) 41 min(s) "/>
    <x v="1"/>
  </r>
  <r>
    <s v="Login Logout DATA 2.xls"/>
    <x v="11"/>
    <x v="3"/>
    <s v="HQ1"/>
    <x v="27"/>
    <x v="24"/>
    <x v="5"/>
    <n v="2"/>
    <s v="8 hr(s) 51 min(s) "/>
    <x v="1"/>
  </r>
  <r>
    <s v="Login Logout DATA 2.xls"/>
    <x v="12"/>
    <x v="3"/>
    <s v="HQ1"/>
    <x v="27"/>
    <x v="25"/>
    <x v="21"/>
    <n v="2"/>
    <s v="8 hr(s) 46 min(s) "/>
    <x v="1"/>
  </r>
  <r>
    <s v="Login Logout DATA 2.xls"/>
    <x v="13"/>
    <x v="3"/>
    <s v="HQ1"/>
    <x v="28"/>
    <x v="22"/>
    <x v="23"/>
    <n v="2"/>
    <s v="8 hr(s) 39 min(s) "/>
    <x v="1"/>
  </r>
  <r>
    <s v="Login Logout DATA 2.xls"/>
    <x v="14"/>
    <x v="3"/>
    <s v="HQ1"/>
    <x v="29"/>
    <x v="26"/>
    <x v="22"/>
    <n v="2"/>
    <s v="8 hr(s) 45 min(s) "/>
    <x v="1"/>
  </r>
  <r>
    <s v="Login Logout DATA 2.xls"/>
    <x v="15"/>
    <x v="1"/>
    <s v="HQ1"/>
    <x v="30"/>
    <x v="4"/>
    <x v="24"/>
    <n v="1"/>
    <s v="8 hr(s) 49 min(s) "/>
    <x v="1"/>
  </r>
  <r>
    <s v="Login Logout DATA 2.xls"/>
    <x v="16"/>
    <x v="4"/>
    <s v="HQ1"/>
    <x v="31"/>
    <x v="4"/>
    <x v="25"/>
    <n v="1"/>
    <s v="8 hr(s) 39 min(s) "/>
    <x v="1"/>
  </r>
  <r>
    <s v="Login Logout DATA 2.xls"/>
    <x v="7"/>
    <x v="3"/>
    <s v="HQ1"/>
    <x v="32"/>
    <x v="6"/>
    <x v="26"/>
    <n v="1"/>
    <s v="8 hr(s) 56 min(s) "/>
    <x v="1"/>
  </r>
  <r>
    <s v="Login Logout DATA 2.xls"/>
    <x v="8"/>
    <x v="3"/>
    <s v="HQ1"/>
    <x v="33"/>
    <x v="27"/>
    <x v="6"/>
    <n v="2"/>
    <s v="8 hr(s) 57 min(s) "/>
    <x v="1"/>
  </r>
  <r>
    <s v="Login Logout DATA 2.xls"/>
    <x v="9"/>
    <x v="3"/>
    <s v="HQ1"/>
    <x v="34"/>
    <x v="28"/>
    <x v="27"/>
    <n v="4"/>
    <s v="8 hr(s) 40 min(s) "/>
    <x v="1"/>
  </r>
  <r>
    <s v="Login Logout DATA 2.xls"/>
    <x v="10"/>
    <x v="3"/>
    <s v="HQ1"/>
    <x v="34"/>
    <x v="29"/>
    <x v="10"/>
    <n v="2"/>
    <s v="8 hr(s) 41 min(s) "/>
    <x v="1"/>
  </r>
  <r>
    <s v="Login Logout DATA 2.xls"/>
    <x v="11"/>
    <x v="3"/>
    <s v="HQ1"/>
    <x v="35"/>
    <x v="30"/>
    <x v="10"/>
    <n v="2"/>
    <s v="8 hr(s) 51 min(s) "/>
    <x v="1"/>
  </r>
  <r>
    <s v="Login Logout DATA 2.xls"/>
    <x v="12"/>
    <x v="3"/>
    <s v="HQ1"/>
    <x v="35"/>
    <x v="31"/>
    <x v="26"/>
    <n v="2"/>
    <s v="8 hr(s) 46 min(s) "/>
    <x v="1"/>
  </r>
  <r>
    <s v="Login Logout DATA 2.xls"/>
    <x v="13"/>
    <x v="3"/>
    <s v="HQ1"/>
    <x v="36"/>
    <x v="28"/>
    <x v="28"/>
    <n v="2"/>
    <s v="8 hr(s) 39 min(s) "/>
    <x v="1"/>
  </r>
  <r>
    <s v="Login Logout DATA 2.xls"/>
    <x v="14"/>
    <x v="3"/>
    <s v="HQ1"/>
    <x v="37"/>
    <x v="32"/>
    <x v="27"/>
    <n v="2"/>
    <s v="8 hr(s) 45 min(s) "/>
    <x v="1"/>
  </r>
  <r>
    <s v="Login Logout DATA 2.xls"/>
    <x v="15"/>
    <x v="1"/>
    <s v="HQ1"/>
    <x v="38"/>
    <x v="4"/>
    <x v="29"/>
    <n v="1"/>
    <s v="8 hr(s) 49 min(s) "/>
    <x v="1"/>
  </r>
  <r>
    <s v="Login Logout DATA 2.xls"/>
    <x v="16"/>
    <x v="4"/>
    <s v="HQ1"/>
    <x v="39"/>
    <x v="4"/>
    <x v="30"/>
    <n v="1"/>
    <s v="8 hr(s) 39 min(s) "/>
    <x v="1"/>
  </r>
  <r>
    <s v="Login Logout DATA 2.xls"/>
    <x v="7"/>
    <x v="3"/>
    <s v="HQ1"/>
    <x v="40"/>
    <x v="11"/>
    <x v="31"/>
    <n v="1"/>
    <s v="8 hr(s) 56 min(s) "/>
    <x v="1"/>
  </r>
  <r>
    <s v="Login Logout DATA 2.xls"/>
    <x v="8"/>
    <x v="3"/>
    <s v="HQ1"/>
    <x v="41"/>
    <x v="33"/>
    <x v="11"/>
    <n v="2"/>
    <s v="8 hr(s) 57 min(s) "/>
    <x v="1"/>
  </r>
  <r>
    <s v="Login Logout DATA 2.xls"/>
    <x v="9"/>
    <x v="3"/>
    <s v="HQ1"/>
    <x v="42"/>
    <x v="34"/>
    <x v="32"/>
    <n v="4"/>
    <s v="8 hr(s) 40 min(s) "/>
    <x v="1"/>
  </r>
  <r>
    <s v="Login Logout DATA 2.xls"/>
    <x v="10"/>
    <x v="3"/>
    <s v="HQ1"/>
    <x v="42"/>
    <x v="35"/>
    <x v="15"/>
    <n v="2"/>
    <s v="8 hr(s) 41 min(s) "/>
    <x v="1"/>
  </r>
  <r>
    <s v="Login Logout DATA 2.xls"/>
    <x v="11"/>
    <x v="3"/>
    <s v="HQ1"/>
    <x v="43"/>
    <x v="36"/>
    <x v="15"/>
    <n v="2"/>
    <s v="8 hr(s) 51 min(s) "/>
    <x v="1"/>
  </r>
  <r>
    <s v="Login Logout DATA 2.xls"/>
    <x v="12"/>
    <x v="3"/>
    <s v="HQ1"/>
    <x v="43"/>
    <x v="37"/>
    <x v="31"/>
    <n v="2"/>
    <s v="8 hr(s) 46 min(s) "/>
    <x v="1"/>
  </r>
  <r>
    <s v="Login Logout DATA 2.xls"/>
    <x v="13"/>
    <x v="3"/>
    <s v="HQ1"/>
    <x v="44"/>
    <x v="34"/>
    <x v="33"/>
    <n v="2"/>
    <s v="8 hr(s) 39 min(s) "/>
    <x v="1"/>
  </r>
  <r>
    <s v="Login Logout DATA 2.xls"/>
    <x v="14"/>
    <x v="3"/>
    <s v="HQ1"/>
    <x v="45"/>
    <x v="38"/>
    <x v="32"/>
    <n v="2"/>
    <s v="8 hr(s) 45 min(s) "/>
    <x v="1"/>
  </r>
  <r>
    <s v="Login Logout DATA 2.xls"/>
    <x v="15"/>
    <x v="1"/>
    <s v="HQ1"/>
    <x v="46"/>
    <x v="4"/>
    <x v="34"/>
    <n v="1"/>
    <s v="8 hr(s) 49 min(s) "/>
    <x v="1"/>
  </r>
  <r>
    <s v="Login Logout DATA 2.xls"/>
    <x v="16"/>
    <x v="4"/>
    <s v="HQ1"/>
    <x v="47"/>
    <x v="4"/>
    <x v="35"/>
    <n v="1"/>
    <s v="8 hr(s) 39 min(s) "/>
    <x v="1"/>
  </r>
  <r>
    <s v="Login Logout DATA 2.xls"/>
    <x v="7"/>
    <x v="3"/>
    <s v="HQ1"/>
    <x v="48"/>
    <x v="16"/>
    <x v="36"/>
    <n v="1"/>
    <s v="8 hr(s) 56 min(s) "/>
    <x v="1"/>
  </r>
  <r>
    <s v="Login Logout DATA 2.xls"/>
    <x v="8"/>
    <x v="3"/>
    <s v="HQ1"/>
    <x v="49"/>
    <x v="39"/>
    <x v="16"/>
    <n v="2"/>
    <s v="8 hr(s) 57 min(s) "/>
    <x v="1"/>
  </r>
  <r>
    <s v="Login Logout DATA 2.xls"/>
    <x v="9"/>
    <x v="3"/>
    <s v="HQ1"/>
    <x v="50"/>
    <x v="40"/>
    <x v="37"/>
    <n v="4"/>
    <s v="8 hr(s) 40 min(s) "/>
    <x v="1"/>
  </r>
  <r>
    <s v="Login Logout DATA 2.xls"/>
    <x v="10"/>
    <x v="3"/>
    <s v="HQ1"/>
    <x v="50"/>
    <x v="41"/>
    <x v="20"/>
    <n v="2"/>
    <s v="8 hr(s) 41 min(s) "/>
    <x v="1"/>
  </r>
  <r>
    <s v="Login Logout DATA 2.xls"/>
    <x v="11"/>
    <x v="3"/>
    <s v="HQ1"/>
    <x v="51"/>
    <x v="42"/>
    <x v="20"/>
    <n v="2"/>
    <s v="8 hr(s) 51 min(s) "/>
    <x v="1"/>
  </r>
  <r>
    <s v="Login Logout DATA 2.xls"/>
    <x v="12"/>
    <x v="3"/>
    <s v="HQ1"/>
    <x v="51"/>
    <x v="43"/>
    <x v="36"/>
    <n v="2"/>
    <s v="8 hr(s) 46 min(s) "/>
    <x v="1"/>
  </r>
  <r>
    <s v="Login Logout DATA 2.xls"/>
    <x v="13"/>
    <x v="3"/>
    <s v="HQ1"/>
    <x v="52"/>
    <x v="40"/>
    <x v="38"/>
    <n v="2"/>
    <s v="8 hr(s) 39 min(s) "/>
    <x v="1"/>
  </r>
  <r>
    <s v="Login Logout DATA 2.xls"/>
    <x v="14"/>
    <x v="3"/>
    <s v="HQ1"/>
    <x v="53"/>
    <x v="44"/>
    <x v="37"/>
    <n v="2"/>
    <s v="8 hr(s) 45 min(s) "/>
    <x v="1"/>
  </r>
  <r>
    <s v="Login Logout DATA 2.xls"/>
    <x v="15"/>
    <x v="1"/>
    <s v="HQ1"/>
    <x v="54"/>
    <x v="4"/>
    <x v="39"/>
    <n v="1"/>
    <s v="8 hr(s) 49 min(s) "/>
    <x v="1"/>
  </r>
  <r>
    <s v="Login Logout DATA 2.xls"/>
    <x v="16"/>
    <x v="4"/>
    <s v="HQ1"/>
    <x v="55"/>
    <x v="4"/>
    <x v="40"/>
    <n v="1"/>
    <s v="8 hr(s) 39 min(s) "/>
    <x v="1"/>
  </r>
  <r>
    <s v="Login Logout DATA 3.xls"/>
    <x v="17"/>
    <x v="3"/>
    <s v="HQ1"/>
    <x v="56"/>
    <x v="45"/>
    <x v="41"/>
    <n v="2"/>
    <s v="9 hr(s) 27 min(s) "/>
    <x v="2"/>
  </r>
  <r>
    <s v="Login Logout DATA 3.xls"/>
    <x v="18"/>
    <x v="3"/>
    <s v="HQ1"/>
    <x v="33"/>
    <x v="27"/>
    <x v="27"/>
    <n v="2"/>
    <s v="8 hr(s) 57 min(s) "/>
    <x v="2"/>
  </r>
  <r>
    <s v="Login Logout DATA 3.xls"/>
    <x v="19"/>
    <x v="1"/>
    <s v="HQ1"/>
    <x v="36"/>
    <x v="4"/>
    <x v="42"/>
    <n v="2"/>
    <s v="14 hr(s) 18 min(s) "/>
    <x v="2"/>
  </r>
  <r>
    <s v="Login Logout DATA 3.xls"/>
    <x v="20"/>
    <x v="3"/>
    <s v="HQ1"/>
    <x v="57"/>
    <x v="4"/>
    <x v="43"/>
    <n v="1"/>
    <s v="1 hr(s) 2 min(s) "/>
    <x v="2"/>
  </r>
  <r>
    <s v="Login Logout DATA 3.xls"/>
    <x v="21"/>
    <x v="4"/>
    <s v="HQ1"/>
    <x v="58"/>
    <x v="4"/>
    <x v="30"/>
    <n v="1"/>
    <s v="6 hr(s) 10 min(s) "/>
    <x v="2"/>
  </r>
  <r>
    <s v="Login Logout DATA 3.xls"/>
    <x v="17"/>
    <x v="3"/>
    <s v="HQ1"/>
    <x v="59"/>
    <x v="46"/>
    <x v="44"/>
    <n v="2"/>
    <s v="9 hr(s) 27 min(s) "/>
    <x v="2"/>
  </r>
  <r>
    <s v="Login Logout DATA 3.xls"/>
    <x v="18"/>
    <x v="3"/>
    <s v="HQ1"/>
    <x v="41"/>
    <x v="33"/>
    <x v="32"/>
    <n v="2"/>
    <s v="8 hr(s) 57 min(s) "/>
    <x v="2"/>
  </r>
  <r>
    <s v="Login Logout DATA 3.xls"/>
    <x v="19"/>
    <x v="1"/>
    <s v="HQ1"/>
    <x v="44"/>
    <x v="4"/>
    <x v="45"/>
    <n v="2"/>
    <s v="14 hr(s) 18 min(s) "/>
    <x v="2"/>
  </r>
  <r>
    <s v="Login Logout DATA 3.xls"/>
    <x v="20"/>
    <x v="3"/>
    <s v="HQ1"/>
    <x v="60"/>
    <x v="4"/>
    <x v="46"/>
    <n v="1"/>
    <s v="1 hr(s) 2 min(s) "/>
    <x v="2"/>
  </r>
  <r>
    <s v="Login Logout DATA 3.xls"/>
    <x v="21"/>
    <x v="4"/>
    <s v="HQ1"/>
    <x v="61"/>
    <x v="4"/>
    <x v="35"/>
    <n v="1"/>
    <s v="6 hr(s) 10 min(s) "/>
    <x v="2"/>
  </r>
  <r>
    <s v="Login Logout DATA 3.xls"/>
    <x v="17"/>
    <x v="3"/>
    <s v="HQ1"/>
    <x v="62"/>
    <x v="47"/>
    <x v="47"/>
    <n v="2"/>
    <s v="9 hr(s) 27 min(s) "/>
    <x v="2"/>
  </r>
  <r>
    <s v="Login Logout DATA 3.xls"/>
    <x v="18"/>
    <x v="3"/>
    <s v="HQ1"/>
    <x v="49"/>
    <x v="39"/>
    <x v="37"/>
    <n v="2"/>
    <s v="8 hr(s) 57 min(s) "/>
    <x v="2"/>
  </r>
  <r>
    <s v="Login Logout DATA 3.xls"/>
    <x v="19"/>
    <x v="1"/>
    <s v="HQ1"/>
    <x v="52"/>
    <x v="4"/>
    <x v="48"/>
    <n v="2"/>
    <s v="14 hr(s) 18 min(s) "/>
    <x v="2"/>
  </r>
  <r>
    <s v="Login Logout DATA 3.xls"/>
    <x v="20"/>
    <x v="3"/>
    <s v="HQ1"/>
    <x v="63"/>
    <x v="4"/>
    <x v="49"/>
    <n v="1"/>
    <s v="1 hr(s) 2 min(s) "/>
    <x v="2"/>
  </r>
  <r>
    <s v="Login Logout DATA 3.xls"/>
    <x v="21"/>
    <x v="4"/>
    <s v="HQ1"/>
    <x v="64"/>
    <x v="4"/>
    <x v="40"/>
    <n v="1"/>
    <s v="6 hr(s) 10 min(s) "/>
    <x v="2"/>
  </r>
  <r>
    <s v="Login Logout DATA 3.xls"/>
    <x v="17"/>
    <x v="3"/>
    <s v="HQ1"/>
    <x v="65"/>
    <x v="48"/>
    <x v="50"/>
    <n v="2"/>
    <s v="9 hr(s) 27 min(s) "/>
    <x v="2"/>
  </r>
  <r>
    <s v="Login Logout DATA 3.xls"/>
    <x v="18"/>
    <x v="3"/>
    <s v="HQ1"/>
    <x v="66"/>
    <x v="49"/>
    <x v="51"/>
    <n v="2"/>
    <s v="8 hr(s) 57 min(s) "/>
    <x v="2"/>
  </r>
  <r>
    <s v="Login Logout DATA 3.xls"/>
    <x v="19"/>
    <x v="1"/>
    <s v="HQ1"/>
    <x v="67"/>
    <x v="4"/>
    <x v="52"/>
    <n v="2"/>
    <s v="14 hr(s) 18 min(s) "/>
    <x v="2"/>
  </r>
  <r>
    <s v="Login Logout DATA 3.xls"/>
    <x v="20"/>
    <x v="3"/>
    <s v="HQ1"/>
    <x v="68"/>
    <x v="4"/>
    <x v="53"/>
    <n v="1"/>
    <s v="1 hr(s) 2 min(s) "/>
    <x v="2"/>
  </r>
  <r>
    <s v="Login Logout DATA 3.xls"/>
    <x v="21"/>
    <x v="4"/>
    <s v="HQ1"/>
    <x v="69"/>
    <x v="4"/>
    <x v="54"/>
    <n v="1"/>
    <s v="6 hr(s) 10 min(s) "/>
    <x v="2"/>
  </r>
  <r>
    <s v="Login Logout DATA 4.xls"/>
    <x v="22"/>
    <x v="3"/>
    <s v="HQ1"/>
    <x v="70"/>
    <x v="50"/>
    <x v="55"/>
    <n v="3"/>
    <s v="9 hr(s) 58 min(s) "/>
    <x v="3"/>
  </r>
  <r>
    <s v="Login Logout DATA 4.xls"/>
    <x v="23"/>
    <x v="3"/>
    <s v="HQ1"/>
    <x v="71"/>
    <x v="26"/>
    <x v="56"/>
    <n v="5"/>
    <s v="7 hr(s) 58 min(s) "/>
    <x v="3"/>
  </r>
  <r>
    <s v="Login Logout DATA 4.xls"/>
    <x v="24"/>
    <x v="5"/>
    <s v="HQ1"/>
    <x v="72"/>
    <x v="51"/>
    <x v="57"/>
    <n v="8"/>
    <s v="5 hr(s) 45 min(s) "/>
    <x v="3"/>
  </r>
  <r>
    <s v="Login Logout DATA 4.xls"/>
    <x v="25"/>
    <x v="3"/>
    <s v="HQ1"/>
    <x v="73"/>
    <x v="52"/>
    <x v="58"/>
    <n v="3"/>
    <s v="6 hr(s) 29 min(s) "/>
    <x v="3"/>
  </r>
  <r>
    <s v="Login Logout DATA 4.xls"/>
    <x v="22"/>
    <x v="3"/>
    <s v="HQ1"/>
    <x v="74"/>
    <x v="53"/>
    <x v="59"/>
    <n v="3"/>
    <s v="9 hr(s) 58 min(s) "/>
    <x v="3"/>
  </r>
  <r>
    <s v="Login Logout DATA 4.xls"/>
    <x v="23"/>
    <x v="3"/>
    <s v="HQ1"/>
    <x v="75"/>
    <x v="32"/>
    <x v="60"/>
    <n v="5"/>
    <s v="7 hr(s) 58 min(s) "/>
    <x v="3"/>
  </r>
  <r>
    <s v="Login Logout DATA 4.xls"/>
    <x v="24"/>
    <x v="5"/>
    <s v="HQ1"/>
    <x v="76"/>
    <x v="54"/>
    <x v="61"/>
    <n v="8"/>
    <s v="5 hr(s) 45 min(s) "/>
    <x v="3"/>
  </r>
  <r>
    <s v="Login Logout DATA 4.xls"/>
    <x v="25"/>
    <x v="3"/>
    <s v="HQ1"/>
    <x v="77"/>
    <x v="55"/>
    <x v="62"/>
    <n v="3"/>
    <s v="6 hr(s) 29 min(s) "/>
    <x v="3"/>
  </r>
  <r>
    <s v="Login Logout DATA 4.xls"/>
    <x v="22"/>
    <x v="3"/>
    <s v="HQ1"/>
    <x v="78"/>
    <x v="56"/>
    <x v="63"/>
    <n v="3"/>
    <s v="9 hr(s) 58 min(s) "/>
    <x v="3"/>
  </r>
  <r>
    <s v="Login Logout DATA 4.xls"/>
    <x v="23"/>
    <x v="3"/>
    <s v="HQ1"/>
    <x v="79"/>
    <x v="38"/>
    <x v="64"/>
    <n v="5"/>
    <s v="7 hr(s) 58 min(s) "/>
    <x v="3"/>
  </r>
  <r>
    <s v="Login Logout DATA 4.xls"/>
    <x v="24"/>
    <x v="5"/>
    <s v="HQ1"/>
    <x v="80"/>
    <x v="57"/>
    <x v="65"/>
    <n v="8"/>
    <s v="5 hr(s) 45 min(s) "/>
    <x v="3"/>
  </r>
  <r>
    <s v="Login Logout DATA 4.xls"/>
    <x v="25"/>
    <x v="3"/>
    <s v="HQ1"/>
    <x v="81"/>
    <x v="58"/>
    <x v="66"/>
    <n v="3"/>
    <s v="6 hr(s) 29 min(s) "/>
    <x v="3"/>
  </r>
  <r>
    <s v="Login Logout DATA 4.xls"/>
    <x v="22"/>
    <x v="3"/>
    <s v="HQ1"/>
    <x v="82"/>
    <x v="59"/>
    <x v="67"/>
    <n v="3"/>
    <s v="9 hr(s) 58 min(s) "/>
    <x v="3"/>
  </r>
  <r>
    <s v="Login Logout DATA 4.xls"/>
    <x v="23"/>
    <x v="3"/>
    <s v="HQ1"/>
    <x v="83"/>
    <x v="44"/>
    <x v="68"/>
    <n v="5"/>
    <s v="7 hr(s) 58 min(s) "/>
    <x v="3"/>
  </r>
  <r>
    <s v="Login Logout DATA 4.xls"/>
    <x v="24"/>
    <x v="5"/>
    <s v="HQ1"/>
    <x v="84"/>
    <x v="60"/>
    <x v="69"/>
    <n v="8"/>
    <s v="5 hr(s) 45 min(s) "/>
    <x v="3"/>
  </r>
  <r>
    <s v="Login Logout DATA 4.xls"/>
    <x v="25"/>
    <x v="3"/>
    <s v="HQ1"/>
    <x v="85"/>
    <x v="61"/>
    <x v="70"/>
    <n v="3"/>
    <s v="6 hr(s) 29 min(s) "/>
    <x v="3"/>
  </r>
  <r>
    <s v="Login Logout DATA 5.xls"/>
    <x v="26"/>
    <x v="3"/>
    <s v="HQ1"/>
    <x v="86"/>
    <x v="21"/>
    <x v="22"/>
    <n v="2"/>
    <s v="9 hr(s) 11 min(s) "/>
    <x v="4"/>
  </r>
  <r>
    <s v="Login Logout DATA 5.xls"/>
    <x v="27"/>
    <x v="3"/>
    <s v="HQ1"/>
    <x v="87"/>
    <x v="26"/>
    <x v="71"/>
    <n v="2"/>
    <s v="8 hr(s) 44 min(s) "/>
    <x v="4"/>
  </r>
  <r>
    <s v="Login Logout DATA 5.xls"/>
    <x v="28"/>
    <x v="6"/>
    <s v="HQ1"/>
    <x v="88"/>
    <x v="62"/>
    <x v="0"/>
    <n v="4"/>
    <s v="6 hr(s) 5 min(s) "/>
    <x v="5"/>
  </r>
  <r>
    <s v="Login Logout DATA 5.xls"/>
    <x v="29"/>
    <x v="3"/>
    <s v="HQ1"/>
    <x v="71"/>
    <x v="63"/>
    <x v="72"/>
    <n v="2"/>
    <s v="7 hr(s) 37 min(s) "/>
    <x v="5"/>
  </r>
  <r>
    <s v="Login Logout DATA 5.xls"/>
    <x v="30"/>
    <x v="3"/>
    <s v="HQ1"/>
    <x v="89"/>
    <x v="64"/>
    <x v="73"/>
    <n v="2"/>
    <s v="6 hr(s) 38 min(s) "/>
    <x v="5"/>
  </r>
  <r>
    <s v="Login Logout DATA 5.xls"/>
    <x v="31"/>
    <x v="1"/>
    <s v="HQ1"/>
    <x v="90"/>
    <x v="65"/>
    <x v="74"/>
    <n v="2"/>
    <s v="6 hr(s) 30 min(s) "/>
    <x v="5"/>
  </r>
  <r>
    <s v="Login Logout DATA 5.xls"/>
    <x v="32"/>
    <x v="3"/>
    <s v="HQ1"/>
    <x v="26"/>
    <x v="66"/>
    <x v="23"/>
    <n v="4"/>
    <s v="8 hr(s) 29 min(s) "/>
    <x v="5"/>
  </r>
  <r>
    <s v="Login Logout DATA 5.xls"/>
    <x v="33"/>
    <x v="3"/>
    <s v="HQ1"/>
    <x v="91"/>
    <x v="67"/>
    <x v="23"/>
    <n v="1"/>
    <s v="8 hr(s) 49 min(s) "/>
    <x v="5"/>
  </r>
  <r>
    <s v="Login Logout DATA 5.xls"/>
    <x v="34"/>
    <x v="4"/>
    <s v="HQ1"/>
    <x v="92"/>
    <x v="68"/>
    <x v="75"/>
    <n v="2"/>
    <s v="8 hr(s) 18 min(s) "/>
    <x v="5"/>
  </r>
  <r>
    <s v="Login Logout DATA 5.xls"/>
    <x v="35"/>
    <x v="1"/>
    <s v="HQ1"/>
    <x v="93"/>
    <x v="69"/>
    <x v="76"/>
    <n v="1"/>
    <s v="2 hr(s) 52 min(s) "/>
    <x v="5"/>
  </r>
  <r>
    <s v="Login Logout DATA 5.xls"/>
    <x v="36"/>
    <x v="1"/>
    <s v="HQ1"/>
    <x v="27"/>
    <x v="70"/>
    <x v="2"/>
    <n v="2"/>
    <s v="8 hr(s) 57 min(s) "/>
    <x v="6"/>
  </r>
  <r>
    <s v="Login Logout DATA 5.xls"/>
    <x v="26"/>
    <x v="3"/>
    <s v="HQ1"/>
    <x v="94"/>
    <x v="27"/>
    <x v="27"/>
    <n v="2"/>
    <s v="9 hr(s) 11 min(s) "/>
    <x v="4"/>
  </r>
  <r>
    <s v="Login Logout DATA 5.xls"/>
    <x v="27"/>
    <x v="3"/>
    <s v="HQ1"/>
    <x v="95"/>
    <x v="32"/>
    <x v="77"/>
    <n v="2"/>
    <s v="8 hr(s) 44 min(s) "/>
    <x v="4"/>
  </r>
  <r>
    <s v="Login Logout DATA 5.xls"/>
    <x v="28"/>
    <x v="6"/>
    <s v="HQ1"/>
    <x v="96"/>
    <x v="71"/>
    <x v="6"/>
    <n v="4"/>
    <s v="6 hr(s) 5 min(s) "/>
    <x v="5"/>
  </r>
  <r>
    <s v="Login Logout DATA 5.xls"/>
    <x v="29"/>
    <x v="3"/>
    <s v="HQ1"/>
    <x v="75"/>
    <x v="72"/>
    <x v="78"/>
    <n v="2"/>
    <s v="7 hr(s) 37 min(s) "/>
    <x v="5"/>
  </r>
  <r>
    <s v="Login Logout DATA 5.xls"/>
    <x v="30"/>
    <x v="3"/>
    <s v="HQ1"/>
    <x v="97"/>
    <x v="73"/>
    <x v="79"/>
    <n v="2"/>
    <s v="6 hr(s) 38 min(s) "/>
    <x v="5"/>
  </r>
  <r>
    <s v="Login Logout DATA 5.xls"/>
    <x v="31"/>
    <x v="1"/>
    <s v="HQ1"/>
    <x v="98"/>
    <x v="74"/>
    <x v="80"/>
    <n v="2"/>
    <s v="6 hr(s) 30 min(s) "/>
    <x v="5"/>
  </r>
  <r>
    <s v="Login Logout DATA 5.xls"/>
    <x v="32"/>
    <x v="3"/>
    <s v="HQ1"/>
    <x v="34"/>
    <x v="75"/>
    <x v="28"/>
    <n v="4"/>
    <s v="8 hr(s) 29 min(s) "/>
    <x v="5"/>
  </r>
  <r>
    <s v="Login Logout DATA 5.xls"/>
    <x v="33"/>
    <x v="3"/>
    <s v="HQ1"/>
    <x v="99"/>
    <x v="76"/>
    <x v="28"/>
    <n v="1"/>
    <s v="8 hr(s) 49 min(s) "/>
    <x v="5"/>
  </r>
  <r>
    <s v="Login Logout DATA 5.xls"/>
    <x v="34"/>
    <x v="4"/>
    <s v="HQ1"/>
    <x v="100"/>
    <x v="77"/>
    <x v="81"/>
    <n v="2"/>
    <s v="8 hr(s) 18 min(s) "/>
    <x v="5"/>
  </r>
  <r>
    <s v="Login Logout DATA 5.xls"/>
    <x v="35"/>
    <x v="1"/>
    <s v="HQ1"/>
    <x v="101"/>
    <x v="78"/>
    <x v="82"/>
    <n v="1"/>
    <s v="2 hr(s) 52 min(s) "/>
    <x v="5"/>
  </r>
  <r>
    <s v="Login Logout DATA 5.xls"/>
    <x v="36"/>
    <x v="1"/>
    <s v="HQ1"/>
    <x v="35"/>
    <x v="79"/>
    <x v="8"/>
    <n v="2"/>
    <s v="8 hr(s) 57 min(s) "/>
    <x v="6"/>
  </r>
  <r>
    <s v="Login Logout DATA 5.xls"/>
    <x v="26"/>
    <x v="3"/>
    <s v="HQ1"/>
    <x v="102"/>
    <x v="33"/>
    <x v="32"/>
    <n v="2"/>
    <s v="9 hr(s) 11 min(s) "/>
    <x v="4"/>
  </r>
  <r>
    <s v="Login Logout DATA 5.xls"/>
    <x v="27"/>
    <x v="3"/>
    <s v="HQ1"/>
    <x v="103"/>
    <x v="38"/>
    <x v="83"/>
    <n v="2"/>
    <s v="8 hr(s) 44 min(s) "/>
    <x v="4"/>
  </r>
  <r>
    <s v="Login Logout DATA 5.xls"/>
    <x v="28"/>
    <x v="6"/>
    <s v="HQ1"/>
    <x v="104"/>
    <x v="80"/>
    <x v="11"/>
    <n v="4"/>
    <s v="6 hr(s) 5 min(s) "/>
    <x v="5"/>
  </r>
  <r>
    <s v="Login Logout DATA 5.xls"/>
    <x v="29"/>
    <x v="3"/>
    <s v="HQ1"/>
    <x v="79"/>
    <x v="81"/>
    <x v="84"/>
    <n v="2"/>
    <s v="7 hr(s) 37 min(s) "/>
    <x v="5"/>
  </r>
  <r>
    <s v="Login Logout DATA 5.xls"/>
    <x v="30"/>
    <x v="3"/>
    <s v="HQ1"/>
    <x v="105"/>
    <x v="82"/>
    <x v="85"/>
    <n v="2"/>
    <s v="6 hr(s) 38 min(s) "/>
    <x v="5"/>
  </r>
  <r>
    <s v="Login Logout DATA 5.xls"/>
    <x v="31"/>
    <x v="1"/>
    <s v="HQ1"/>
    <x v="106"/>
    <x v="83"/>
    <x v="86"/>
    <n v="2"/>
    <s v="6 hr(s) 30 min(s) "/>
    <x v="5"/>
  </r>
  <r>
    <s v="Login Logout DATA 5.xls"/>
    <x v="32"/>
    <x v="3"/>
    <s v="HQ1"/>
    <x v="42"/>
    <x v="84"/>
    <x v="33"/>
    <n v="4"/>
    <s v="8 hr(s) 29 min(s) "/>
    <x v="5"/>
  </r>
  <r>
    <s v="Login Logout DATA 5.xls"/>
    <x v="33"/>
    <x v="3"/>
    <s v="HQ1"/>
    <x v="107"/>
    <x v="85"/>
    <x v="33"/>
    <n v="1"/>
    <s v="8 hr(s) 49 min(s) "/>
    <x v="5"/>
  </r>
  <r>
    <s v="Login Logout DATA 5.xls"/>
    <x v="34"/>
    <x v="4"/>
    <s v="HQ1"/>
    <x v="108"/>
    <x v="86"/>
    <x v="87"/>
    <n v="2"/>
    <s v="8 hr(s) 18 min(s) "/>
    <x v="5"/>
  </r>
  <r>
    <s v="Login Logout DATA 5.xls"/>
    <x v="35"/>
    <x v="1"/>
    <s v="HQ1"/>
    <x v="109"/>
    <x v="87"/>
    <x v="88"/>
    <n v="1"/>
    <s v="2 hr(s) 52 min(s) "/>
    <x v="5"/>
  </r>
  <r>
    <s v="Login Logout DATA 5.xls"/>
    <x v="36"/>
    <x v="1"/>
    <s v="HQ1"/>
    <x v="43"/>
    <x v="88"/>
    <x v="13"/>
    <n v="2"/>
    <s v="8 hr(s) 57 min(s) "/>
    <x v="6"/>
  </r>
  <r>
    <s v="Login Logout DATA 5.xls"/>
    <x v="26"/>
    <x v="3"/>
    <s v="HQ1"/>
    <x v="110"/>
    <x v="39"/>
    <x v="37"/>
    <n v="2"/>
    <s v="9 hr(s) 11 min(s) "/>
    <x v="4"/>
  </r>
  <r>
    <s v="Login Logout DATA 5.xls"/>
    <x v="27"/>
    <x v="3"/>
    <s v="HQ1"/>
    <x v="111"/>
    <x v="44"/>
    <x v="89"/>
    <n v="2"/>
    <s v="8 hr(s) 44 min(s) "/>
    <x v="4"/>
  </r>
  <r>
    <s v="Login Logout DATA 5.xls"/>
    <x v="28"/>
    <x v="6"/>
    <s v="HQ1"/>
    <x v="112"/>
    <x v="89"/>
    <x v="16"/>
    <n v="4"/>
    <s v="6 hr(s) 5 min(s) "/>
    <x v="5"/>
  </r>
  <r>
    <s v="Login Logout DATA 5.xls"/>
    <x v="29"/>
    <x v="3"/>
    <s v="HQ1"/>
    <x v="83"/>
    <x v="90"/>
    <x v="90"/>
    <n v="2"/>
    <s v="7 hr(s) 37 min(s) "/>
    <x v="5"/>
  </r>
  <r>
    <s v="Login Logout DATA 5.xls"/>
    <x v="30"/>
    <x v="3"/>
    <s v="HQ1"/>
    <x v="113"/>
    <x v="91"/>
    <x v="91"/>
    <n v="2"/>
    <s v="6 hr(s) 38 min(s) "/>
    <x v="5"/>
  </r>
  <r>
    <s v="Login Logout DATA 5.xls"/>
    <x v="31"/>
    <x v="1"/>
    <s v="HQ1"/>
    <x v="114"/>
    <x v="92"/>
    <x v="92"/>
    <n v="2"/>
    <s v="6 hr(s) 30 min(s) "/>
    <x v="5"/>
  </r>
  <r>
    <s v="Login Logout DATA 5.xls"/>
    <x v="32"/>
    <x v="3"/>
    <s v="HQ1"/>
    <x v="50"/>
    <x v="93"/>
    <x v="38"/>
    <n v="4"/>
    <s v="8 hr(s) 29 min(s) "/>
    <x v="5"/>
  </r>
  <r>
    <s v="Login Logout DATA 5.xls"/>
    <x v="33"/>
    <x v="3"/>
    <s v="HQ1"/>
    <x v="115"/>
    <x v="94"/>
    <x v="38"/>
    <n v="1"/>
    <s v="8 hr(s) 49 min(s) "/>
    <x v="5"/>
  </r>
  <r>
    <s v="Login Logout DATA 5.xls"/>
    <x v="34"/>
    <x v="4"/>
    <s v="HQ1"/>
    <x v="116"/>
    <x v="95"/>
    <x v="93"/>
    <n v="2"/>
    <s v="8 hr(s) 18 min(s) "/>
    <x v="5"/>
  </r>
  <r>
    <s v="Login Logout DATA 5.xls"/>
    <x v="35"/>
    <x v="1"/>
    <s v="HQ1"/>
    <x v="117"/>
    <x v="96"/>
    <x v="94"/>
    <n v="1"/>
    <s v="2 hr(s) 52 min(s) "/>
    <x v="5"/>
  </r>
  <r>
    <s v="Login Logout DATA 5.xls"/>
    <x v="36"/>
    <x v="1"/>
    <s v="HQ1"/>
    <x v="51"/>
    <x v="97"/>
    <x v="18"/>
    <n v="2"/>
    <s v="8 hr(s) 57 min(s) "/>
    <x v="6"/>
  </r>
  <r>
    <m/>
    <x v="37"/>
    <x v="7"/>
    <m/>
    <x v="118"/>
    <x v="4"/>
    <x v="4"/>
    <m/>
    <m/>
    <x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13F2C61-0EB2-4F68-92F9-A12841DE3B88}" name="PivotTable2" cacheId="8" applyNumberFormats="0" applyBorderFormats="0" applyFontFormats="0" applyPatternFormats="0" applyAlignmentFormats="0" applyWidthHeightFormats="1" dataCaption="ค่า" updatedVersion="6" minRefreshableVersion="3" useAutoFormatting="1" itemPrintTitles="1" createdVersion="6" indent="0" outline="1" outlineData="1" multipleFieldFilters="0">
  <location ref="P3:R42" firstHeaderRow="1" firstDataRow="1" firstDataCol="3"/>
  <pivotFields count="16">
    <pivotField showAll="0"/>
    <pivotField axis="axisRow" outline="0" showAll="0" defaultSubtotal="0">
      <items count="38">
        <item x="25"/>
        <item x="34"/>
        <item x="36"/>
        <item x="14"/>
        <item x="8"/>
        <item x="30"/>
        <item x="29"/>
        <item x="31"/>
        <item x="3"/>
        <item x="7"/>
        <item x="24"/>
        <item x="9"/>
        <item x="17"/>
        <item x="28"/>
        <item x="18"/>
        <item x="1"/>
        <item x="23"/>
        <item x="35"/>
        <item x="32"/>
        <item x="5"/>
        <item x="16"/>
        <item x="21"/>
        <item x="33"/>
        <item x="12"/>
        <item x="6"/>
        <item x="22"/>
        <item x="2"/>
        <item x="19"/>
        <item x="13"/>
        <item x="10"/>
        <item x="27"/>
        <item x="11"/>
        <item x="4"/>
        <item x="0"/>
        <item x="20"/>
        <item x="15"/>
        <item x="26"/>
        <item x="37"/>
      </items>
    </pivotField>
    <pivotField axis="axisRow" showAll="0">
      <items count="9">
        <item x="0"/>
        <item x="3"/>
        <item x="5"/>
        <item x="2"/>
        <item x="6"/>
        <item x="4"/>
        <item x="1"/>
        <item x="7"/>
        <item t="default"/>
      </items>
    </pivotField>
    <pivotField showAll="0"/>
    <pivotField showAll="0">
      <items count="6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t="default"/>
      </items>
    </pivotField>
    <pivotField showAll="0">
      <items count="6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t="default"/>
      </items>
    </pivotField>
    <pivotField showAll="0">
      <items count="6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t="default"/>
      </items>
    </pivotField>
    <pivotField showAll="0"/>
    <pivotField showAll="0"/>
    <pivotField axis="axisRow" outline="0" showAll="0" defaultSubtotal="0">
      <items count="8">
        <item x="0"/>
        <item x="1"/>
        <item x="2"/>
        <item x="3"/>
        <item x="4"/>
        <item x="5"/>
        <item x="6"/>
        <item x="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showAll="0">
      <items count="27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t="default"/>
      </items>
    </pivotField>
    <pivotField numFmtId="187" showAll="0">
      <items count="369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  <item t="default"/>
      </items>
    </pivotField>
    <pivotField showAll="0">
      <items count="27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t="default"/>
      </items>
    </pivotField>
    <pivotField showAll="0">
      <items count="369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  <item t="default"/>
      </items>
    </pivotField>
    <pivotField showAll="0">
      <items count="27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t="default"/>
      </items>
    </pivotField>
    <pivotField showAll="0">
      <items count="369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  <item t="default"/>
      </items>
    </pivotField>
  </pivotFields>
  <rowFields count="3">
    <field x="9"/>
    <field x="1"/>
    <field x="2"/>
  </rowFields>
  <rowItems count="39">
    <i>
      <x/>
      <x v="8"/>
      <x/>
    </i>
    <i r="1">
      <x v="15"/>
      <x v="6"/>
    </i>
    <i r="1">
      <x v="19"/>
      <x v="6"/>
    </i>
    <i r="1">
      <x v="24"/>
      <x v="6"/>
    </i>
    <i r="1">
      <x v="26"/>
      <x v="3"/>
    </i>
    <i r="1">
      <x v="32"/>
      <x/>
    </i>
    <i r="1">
      <x v="33"/>
      <x/>
    </i>
    <i>
      <x v="1"/>
      <x v="3"/>
      <x v="1"/>
    </i>
    <i r="1">
      <x v="4"/>
      <x v="1"/>
    </i>
    <i r="1">
      <x v="9"/>
      <x v="1"/>
    </i>
    <i r="1">
      <x v="11"/>
      <x v="1"/>
    </i>
    <i r="1">
      <x v="20"/>
      <x v="5"/>
    </i>
    <i r="1">
      <x v="23"/>
      <x v="1"/>
    </i>
    <i r="1">
      <x v="28"/>
      <x v="1"/>
    </i>
    <i r="1">
      <x v="29"/>
      <x v="1"/>
    </i>
    <i r="1">
      <x v="31"/>
      <x v="1"/>
    </i>
    <i r="1">
      <x v="35"/>
      <x v="6"/>
    </i>
    <i>
      <x v="2"/>
      <x v="12"/>
      <x v="1"/>
    </i>
    <i r="1">
      <x v="14"/>
      <x v="1"/>
    </i>
    <i r="1">
      <x v="21"/>
      <x v="5"/>
    </i>
    <i r="1">
      <x v="27"/>
      <x v="6"/>
    </i>
    <i r="1">
      <x v="34"/>
      <x v="1"/>
    </i>
    <i>
      <x v="3"/>
      <x/>
      <x v="1"/>
    </i>
    <i r="1">
      <x v="10"/>
      <x v="2"/>
    </i>
    <i r="1">
      <x v="16"/>
      <x v="1"/>
    </i>
    <i r="1">
      <x v="25"/>
      <x v="1"/>
    </i>
    <i>
      <x v="4"/>
      <x v="30"/>
      <x v="1"/>
    </i>
    <i r="1">
      <x v="36"/>
      <x v="1"/>
    </i>
    <i>
      <x v="5"/>
      <x v="1"/>
      <x v="5"/>
    </i>
    <i r="1">
      <x v="5"/>
      <x v="1"/>
    </i>
    <i r="1">
      <x v="6"/>
      <x v="1"/>
    </i>
    <i r="1">
      <x v="7"/>
      <x v="6"/>
    </i>
    <i r="1">
      <x v="13"/>
      <x v="4"/>
    </i>
    <i r="1">
      <x v="17"/>
      <x v="6"/>
    </i>
    <i r="1">
      <x v="18"/>
      <x v="1"/>
    </i>
    <i r="1">
      <x v="22"/>
      <x v="1"/>
    </i>
    <i>
      <x v="6"/>
      <x v="2"/>
      <x v="6"/>
    </i>
    <i>
      <x v="7"/>
      <x v="37"/>
      <x v="7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E6F105F-2AE3-4372-8D84-8BDF6619C92A}" name="PivotTable1" cacheId="8" applyNumberFormats="0" applyBorderFormats="0" applyFontFormats="0" applyPatternFormats="0" applyAlignmentFormats="0" applyWidthHeightFormats="1" dataCaption="ค่า" updatedVersion="6" minRefreshableVersion="3" useAutoFormatting="1" itemPrintTitles="1" createdVersion="6" indent="0" outline="1" outlineData="1" multipleFieldFilters="0">
  <location ref="A3:H44" firstHeaderRow="1" firstDataRow="3" firstDataCol="1" rowPageCount="1" colPageCount="1"/>
  <pivotFields count="16">
    <pivotField showAll="0"/>
    <pivotField axis="axisRow" showAll="0">
      <items count="39">
        <item x="25"/>
        <item x="34"/>
        <item x="36"/>
        <item x="14"/>
        <item x="8"/>
        <item x="30"/>
        <item x="29"/>
        <item x="31"/>
        <item x="3"/>
        <item x="7"/>
        <item x="24"/>
        <item x="9"/>
        <item x="17"/>
        <item x="28"/>
        <item x="18"/>
        <item x="1"/>
        <item x="23"/>
        <item x="35"/>
        <item x="32"/>
        <item x="5"/>
        <item x="16"/>
        <item x="21"/>
        <item x="33"/>
        <item x="12"/>
        <item x="6"/>
        <item x="22"/>
        <item x="2"/>
        <item x="19"/>
        <item x="13"/>
        <item x="10"/>
        <item x="27"/>
        <item x="11"/>
        <item x="4"/>
        <item x="0"/>
        <item x="20"/>
        <item x="15"/>
        <item x="26"/>
        <item x="37"/>
        <item t="default"/>
      </items>
    </pivotField>
    <pivotField showAll="0"/>
    <pivotField showAll="0"/>
    <pivotField axis="axisCol" dataField="1" showAll="0">
      <items count="6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t="default"/>
      </items>
    </pivotField>
    <pivotField showAll="0">
      <items count="6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t="default"/>
      </items>
    </pivotField>
    <pivotField showAll="0">
      <items count="6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t="default"/>
      </items>
    </pivotField>
    <pivotField showAll="0"/>
    <pivotField showAll="0"/>
    <pivotField axis="axisPage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showAll="0">
      <items count="27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t="default"/>
      </items>
    </pivotField>
    <pivotField axis="axisCol" showAll="0">
      <items count="369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  <item t="default"/>
      </items>
    </pivotField>
    <pivotField showAll="0">
      <items count="27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t="default"/>
      </items>
    </pivotField>
    <pivotField showAll="0">
      <items count="369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  <item t="default"/>
      </items>
    </pivotField>
    <pivotField showAll="0">
      <items count="27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t="default"/>
      </items>
    </pivotField>
    <pivotField showAll="0">
      <items count="369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  <item t="default"/>
      </items>
    </pivotField>
  </pivotFields>
  <rowFields count="1">
    <field x="1"/>
  </rowFields>
  <rowItems count="3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 t="grand">
      <x/>
    </i>
  </rowItems>
  <colFields count="2">
    <field x="11"/>
    <field x="4"/>
  </colFields>
  <colItems count="7">
    <i>
      <x/>
    </i>
    <i>
      <x v="187"/>
    </i>
    <i>
      <x v="188"/>
    </i>
    <i>
      <x v="189"/>
    </i>
    <i>
      <x v="190"/>
    </i>
    <i>
      <x v="191"/>
    </i>
    <i t="grand">
      <x/>
    </i>
  </colItems>
  <pageFields count="1">
    <pageField fld="9" hier="-1"/>
  </pageFields>
  <dataFields count="1">
    <dataField name="สูงสุด ของ First Login Time" fld="4" subtotal="max" baseField="9" baseItem="0" numFmtId="2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ข้อมูลภายนอก_1" connectionId="3" xr16:uid="{96C24CA7-E9D7-474C-BD8F-2AD248C13A31}" autoFormatId="16" applyNumberFormats="0" applyBorderFormats="0" applyFontFormats="0" applyPatternFormats="0" applyAlignmentFormats="0" applyWidthHeightFormats="0">
  <queryTableRefresh nextId="12">
    <queryTableFields count="10">
      <queryTableField id="1" name="Source.Name" tableColumnId="1"/>
      <queryTableField id="2" name="Name" tableColumnId="2"/>
      <queryTableField id="3" name="Access" tableColumnId="3"/>
      <queryTableField id="4" name="Branch" tableColumnId="4"/>
      <queryTableField id="5" name="First Login Time" tableColumnId="5"/>
      <queryTableField id="6" name="First Call Morning" tableColumnId="6"/>
      <queryTableField id="7" name="Last Logout Time" tableColumnId="7"/>
      <queryTableField id="8" name="No. of Login" tableColumnId="8"/>
      <queryTableField id="9" name="Total Login Time" tableColumnId="9"/>
      <queryTableField id="10" name="Product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251CD17-626D-4650-849A-4A232A7C8E10}" name="DATA__3" displayName="DATA__3" ref="A1:J149" tableType="queryTable" totalsRowShown="0">
  <autoFilter ref="A1:J149" xr:uid="{2EBD218D-4002-4AA1-8D8E-696B96458215}"/>
  <tableColumns count="10">
    <tableColumn id="1" xr3:uid="{C492FB30-57E5-498A-A7CC-6195D65786E4}" uniqueName="1" name="Source.Name" queryTableFieldId="1" dataDxfId="8"/>
    <tableColumn id="2" xr3:uid="{3DBC6DD7-BC16-4770-999C-E35E56D62864}" uniqueName="2" name="Name" queryTableFieldId="2" dataDxfId="7"/>
    <tableColumn id="3" xr3:uid="{70A8CB64-9953-4060-97EE-4AD7694363C8}" uniqueName="3" name="Access" queryTableFieldId="3" dataDxfId="6"/>
    <tableColumn id="4" xr3:uid="{B1BF498D-B271-4A5C-8E0F-F09A4D85FF6A}" uniqueName="4" name="Branch" queryTableFieldId="4" dataDxfId="5"/>
    <tableColumn id="5" xr3:uid="{CEE69C2D-FAEE-4D1F-9B0A-5B80DBD3CF8C}" uniqueName="5" name="First Login Time" queryTableFieldId="5" dataDxfId="4"/>
    <tableColumn id="6" xr3:uid="{E54A5859-D1D0-4305-9B1F-F2537FD6AF9A}" uniqueName="6" name="First Call Morning" queryTableFieldId="6" dataDxfId="3"/>
    <tableColumn id="7" xr3:uid="{EF6DDFAA-1F7F-4C39-BE56-C1B7A791C9AF}" uniqueName="7" name="Last Logout Time" queryTableFieldId="7" dataDxfId="2"/>
    <tableColumn id="8" xr3:uid="{B7589A2C-08DD-4375-ADA6-108CB3370650}" uniqueName="8" name="No. of Login" queryTableFieldId="8"/>
    <tableColumn id="9" xr3:uid="{37F2A916-0C7A-4C54-AF06-D74CDF227D64}" uniqueName="9" name="Total Login Time" queryTableFieldId="9" dataDxfId="1"/>
    <tableColumn id="10" xr3:uid="{02D36A9A-F93B-41A8-8A13-74FFF99970BE}" uniqueName="10" name="Product" queryTableFieldId="10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D7FF7C-C58F-4C2C-9CCE-5B5973D58A31}">
  <dimension ref="A1:J149"/>
  <sheetViews>
    <sheetView workbookViewId="0">
      <selection activeCell="B2" sqref="B2"/>
    </sheetView>
  </sheetViews>
  <sheetFormatPr defaultRowHeight="14.25" x14ac:dyDescent="0.2"/>
  <cols>
    <col min="1" max="1" width="21.25" bestFit="1" customWidth="1"/>
    <col min="2" max="2" width="18.25" bestFit="1" customWidth="1"/>
    <col min="3" max="3" width="11.875" bestFit="1" customWidth="1"/>
    <col min="4" max="4" width="9.625" bestFit="1" customWidth="1"/>
    <col min="5" max="5" width="18.25" style="5" bestFit="1" customWidth="1"/>
    <col min="6" max="6" width="20" bestFit="1" customWidth="1"/>
    <col min="7" max="7" width="19.125" bestFit="1" customWidth="1"/>
    <col min="8" max="8" width="14.375" bestFit="1" customWidth="1"/>
    <col min="9" max="9" width="18.625" bestFit="1" customWidth="1"/>
    <col min="10" max="10" width="10.375" bestFit="1" customWidth="1"/>
  </cols>
  <sheetData>
    <row r="1" spans="1:10" x14ac:dyDescent="0.2">
      <c r="A1" t="s">
        <v>96</v>
      </c>
      <c r="B1" t="s">
        <v>8</v>
      </c>
      <c r="C1" t="s">
        <v>9</v>
      </c>
      <c r="D1" t="s">
        <v>10</v>
      </c>
      <c r="E1" s="5" t="s">
        <v>11</v>
      </c>
      <c r="F1" t="s">
        <v>12</v>
      </c>
      <c r="G1" t="s">
        <v>13</v>
      </c>
      <c r="H1" t="s">
        <v>14</v>
      </c>
      <c r="I1" t="s">
        <v>15</v>
      </c>
      <c r="J1" t="s">
        <v>16</v>
      </c>
    </row>
    <row r="2" spans="1:10" x14ac:dyDescent="0.2">
      <c r="A2" s="4" t="s">
        <v>97</v>
      </c>
      <c r="B2" s="4" t="s">
        <v>17</v>
      </c>
      <c r="C2" s="4" t="s">
        <v>18</v>
      </c>
      <c r="D2" s="4" t="s">
        <v>19</v>
      </c>
      <c r="E2" s="5">
        <v>44382.339583333334</v>
      </c>
      <c r="F2" s="5">
        <v>44382.36041666667</v>
      </c>
      <c r="G2" s="5">
        <v>44382.729861111111</v>
      </c>
      <c r="H2">
        <v>2</v>
      </c>
      <c r="I2" s="4" t="s">
        <v>20</v>
      </c>
      <c r="J2" s="4" t="s">
        <v>0</v>
      </c>
    </row>
    <row r="3" spans="1:10" x14ac:dyDescent="0.2">
      <c r="A3" s="4" t="s">
        <v>97</v>
      </c>
      <c r="B3" s="4" t="s">
        <v>21</v>
      </c>
      <c r="C3" s="4" t="s">
        <v>22</v>
      </c>
      <c r="D3" s="4" t="s">
        <v>19</v>
      </c>
      <c r="E3" s="5">
        <v>44382.340277777781</v>
      </c>
      <c r="F3" s="5">
        <v>44382.375</v>
      </c>
      <c r="G3" s="5">
        <v>44382.779166666667</v>
      </c>
      <c r="H3">
        <v>4</v>
      </c>
      <c r="I3" s="4" t="s">
        <v>23</v>
      </c>
      <c r="J3" s="4" t="s">
        <v>0</v>
      </c>
    </row>
    <row r="4" spans="1:10" x14ac:dyDescent="0.2">
      <c r="A4" s="4" t="s">
        <v>97</v>
      </c>
      <c r="B4" s="4" t="s">
        <v>24</v>
      </c>
      <c r="C4" s="4" t="s">
        <v>25</v>
      </c>
      <c r="D4" s="4" t="s">
        <v>19</v>
      </c>
      <c r="E4" s="5">
        <v>44382.340277777781</v>
      </c>
      <c r="F4" s="5">
        <v>44382.352777777778</v>
      </c>
      <c r="G4" s="5">
        <v>44382.73333333333</v>
      </c>
      <c r="H4">
        <v>11</v>
      </c>
      <c r="I4" s="4" t="s">
        <v>26</v>
      </c>
      <c r="J4" s="4" t="s">
        <v>0</v>
      </c>
    </row>
    <row r="5" spans="1:10" x14ac:dyDescent="0.2">
      <c r="A5" s="4" t="s">
        <v>97</v>
      </c>
      <c r="B5" s="4" t="s">
        <v>27</v>
      </c>
      <c r="C5" s="4" t="s">
        <v>18</v>
      </c>
      <c r="D5" s="4" t="s">
        <v>19</v>
      </c>
      <c r="E5" s="5">
        <v>44382.35</v>
      </c>
      <c r="F5" s="5">
        <v>44382.354166666664</v>
      </c>
      <c r="G5" s="5">
        <v>44382.731944444444</v>
      </c>
      <c r="H5">
        <v>1</v>
      </c>
      <c r="I5" s="4" t="s">
        <v>28</v>
      </c>
      <c r="J5" s="4" t="s">
        <v>0</v>
      </c>
    </row>
    <row r="6" spans="1:10" x14ac:dyDescent="0.2">
      <c r="A6" s="4" t="s">
        <v>97</v>
      </c>
      <c r="B6" s="4" t="s">
        <v>29</v>
      </c>
      <c r="C6" s="4" t="s">
        <v>18</v>
      </c>
      <c r="D6" s="4" t="s">
        <v>19</v>
      </c>
      <c r="E6" s="5">
        <v>44382.350694444445</v>
      </c>
      <c r="F6" s="5">
        <v>44382.352777777778</v>
      </c>
      <c r="G6" s="5">
        <v>44382.731944444444</v>
      </c>
      <c r="H6">
        <v>2</v>
      </c>
      <c r="I6" s="4" t="s">
        <v>30</v>
      </c>
      <c r="J6" s="4" t="s">
        <v>0</v>
      </c>
    </row>
    <row r="7" spans="1:10" x14ac:dyDescent="0.2">
      <c r="A7" s="4" t="s">
        <v>97</v>
      </c>
      <c r="B7" s="4" t="s">
        <v>31</v>
      </c>
      <c r="C7" s="4" t="s">
        <v>22</v>
      </c>
      <c r="D7" s="4" t="s">
        <v>19</v>
      </c>
      <c r="E7" s="5">
        <v>44382.351388888892</v>
      </c>
      <c r="F7" s="5"/>
      <c r="G7" s="5"/>
      <c r="H7">
        <v>1</v>
      </c>
      <c r="I7" s="4" t="s">
        <v>32</v>
      </c>
      <c r="J7" s="4" t="s">
        <v>0</v>
      </c>
    </row>
    <row r="8" spans="1:10" x14ac:dyDescent="0.2">
      <c r="A8" s="4" t="s">
        <v>97</v>
      </c>
      <c r="B8" s="4" t="s">
        <v>33</v>
      </c>
      <c r="C8" s="4" t="s">
        <v>22</v>
      </c>
      <c r="D8" s="4" t="s">
        <v>19</v>
      </c>
      <c r="E8" s="5">
        <v>44382.352083333331</v>
      </c>
      <c r="F8" s="5">
        <v>44382.366666666669</v>
      </c>
      <c r="G8" s="5">
        <v>44382.731249999997</v>
      </c>
      <c r="H8">
        <v>1</v>
      </c>
      <c r="I8" s="4" t="s">
        <v>34</v>
      </c>
      <c r="J8" s="4" t="s">
        <v>0</v>
      </c>
    </row>
    <row r="9" spans="1:10" x14ac:dyDescent="0.2">
      <c r="A9" s="4" t="s">
        <v>97</v>
      </c>
      <c r="B9" s="4" t="s">
        <v>17</v>
      </c>
      <c r="C9" s="4" t="s">
        <v>18</v>
      </c>
      <c r="D9" s="4" t="s">
        <v>19</v>
      </c>
      <c r="E9" s="5">
        <v>44383.339583333334</v>
      </c>
      <c r="F9" s="5">
        <v>44383.36041666667</v>
      </c>
      <c r="G9" s="5">
        <v>44383.729861111111</v>
      </c>
      <c r="H9">
        <v>2</v>
      </c>
      <c r="I9" s="4" t="s">
        <v>20</v>
      </c>
      <c r="J9" s="4" t="s">
        <v>0</v>
      </c>
    </row>
    <row r="10" spans="1:10" x14ac:dyDescent="0.2">
      <c r="A10" s="4" t="s">
        <v>97</v>
      </c>
      <c r="B10" s="4" t="s">
        <v>21</v>
      </c>
      <c r="C10" s="4" t="s">
        <v>22</v>
      </c>
      <c r="D10" s="4" t="s">
        <v>19</v>
      </c>
      <c r="E10" s="5">
        <v>44383.340277777781</v>
      </c>
      <c r="F10" s="5">
        <v>44383.375</v>
      </c>
      <c r="G10" s="5">
        <v>44383.779166666667</v>
      </c>
      <c r="H10">
        <v>4</v>
      </c>
      <c r="I10" s="4" t="s">
        <v>23</v>
      </c>
      <c r="J10" s="4" t="s">
        <v>0</v>
      </c>
    </row>
    <row r="11" spans="1:10" x14ac:dyDescent="0.2">
      <c r="A11" s="4" t="s">
        <v>97</v>
      </c>
      <c r="B11" s="4" t="s">
        <v>24</v>
      </c>
      <c r="C11" s="4" t="s">
        <v>25</v>
      </c>
      <c r="D11" s="4" t="s">
        <v>19</v>
      </c>
      <c r="E11" s="5">
        <v>44383.340277777781</v>
      </c>
      <c r="F11" s="5">
        <v>44383.352777777778</v>
      </c>
      <c r="G11" s="5">
        <v>44383.73333333333</v>
      </c>
      <c r="H11">
        <v>11</v>
      </c>
      <c r="I11" s="4" t="s">
        <v>26</v>
      </c>
      <c r="J11" s="4" t="s">
        <v>0</v>
      </c>
    </row>
    <row r="12" spans="1:10" x14ac:dyDescent="0.2">
      <c r="A12" s="4" t="s">
        <v>97</v>
      </c>
      <c r="B12" s="4" t="s">
        <v>27</v>
      </c>
      <c r="C12" s="4" t="s">
        <v>18</v>
      </c>
      <c r="D12" s="4" t="s">
        <v>19</v>
      </c>
      <c r="E12" s="5">
        <v>44383.35</v>
      </c>
      <c r="F12" s="5">
        <v>44383.354166666664</v>
      </c>
      <c r="G12" s="5">
        <v>44383.731944444444</v>
      </c>
      <c r="H12">
        <v>1</v>
      </c>
      <c r="I12" s="4" t="s">
        <v>28</v>
      </c>
      <c r="J12" s="4" t="s">
        <v>0</v>
      </c>
    </row>
    <row r="13" spans="1:10" x14ac:dyDescent="0.2">
      <c r="A13" s="4" t="s">
        <v>97</v>
      </c>
      <c r="B13" s="4" t="s">
        <v>29</v>
      </c>
      <c r="C13" s="4" t="s">
        <v>18</v>
      </c>
      <c r="D13" s="4" t="s">
        <v>19</v>
      </c>
      <c r="E13" s="5">
        <v>44383.350694444445</v>
      </c>
      <c r="F13" s="5">
        <v>44383.352777777778</v>
      </c>
      <c r="G13" s="5">
        <v>44383.731944444444</v>
      </c>
      <c r="H13">
        <v>2</v>
      </c>
      <c r="I13" s="4" t="s">
        <v>30</v>
      </c>
      <c r="J13" s="4" t="s">
        <v>0</v>
      </c>
    </row>
    <row r="14" spans="1:10" x14ac:dyDescent="0.2">
      <c r="A14" s="4" t="s">
        <v>97</v>
      </c>
      <c r="B14" s="4" t="s">
        <v>31</v>
      </c>
      <c r="C14" s="4" t="s">
        <v>22</v>
      </c>
      <c r="D14" s="4" t="s">
        <v>19</v>
      </c>
      <c r="E14" s="5">
        <v>44383.351388888892</v>
      </c>
      <c r="F14" s="5"/>
      <c r="G14" s="5"/>
      <c r="H14">
        <v>1</v>
      </c>
      <c r="I14" s="4" t="s">
        <v>32</v>
      </c>
      <c r="J14" s="4" t="s">
        <v>0</v>
      </c>
    </row>
    <row r="15" spans="1:10" x14ac:dyDescent="0.2">
      <c r="A15" s="4" t="s">
        <v>97</v>
      </c>
      <c r="B15" s="4" t="s">
        <v>33</v>
      </c>
      <c r="C15" s="4" t="s">
        <v>22</v>
      </c>
      <c r="D15" s="4" t="s">
        <v>19</v>
      </c>
      <c r="E15" s="5">
        <v>44383.352083333331</v>
      </c>
      <c r="F15" s="5">
        <v>44383.366666666669</v>
      </c>
      <c r="G15" s="5">
        <v>44383.731249999997</v>
      </c>
      <c r="H15">
        <v>1</v>
      </c>
      <c r="I15" s="4" t="s">
        <v>34</v>
      </c>
      <c r="J15" s="4" t="s">
        <v>0</v>
      </c>
    </row>
    <row r="16" spans="1:10" x14ac:dyDescent="0.2">
      <c r="A16" s="4" t="s">
        <v>97</v>
      </c>
      <c r="B16" s="4" t="s">
        <v>17</v>
      </c>
      <c r="C16" s="4" t="s">
        <v>18</v>
      </c>
      <c r="D16" s="4" t="s">
        <v>19</v>
      </c>
      <c r="E16" s="5">
        <v>44384.339583333334</v>
      </c>
      <c r="F16" s="5">
        <v>44384.36041666667</v>
      </c>
      <c r="G16" s="5">
        <v>44384.729861111111</v>
      </c>
      <c r="H16">
        <v>2</v>
      </c>
      <c r="I16" s="4" t="s">
        <v>20</v>
      </c>
      <c r="J16" s="4" t="s">
        <v>0</v>
      </c>
    </row>
    <row r="17" spans="1:10" x14ac:dyDescent="0.2">
      <c r="A17" s="4" t="s">
        <v>97</v>
      </c>
      <c r="B17" s="4" t="s">
        <v>21</v>
      </c>
      <c r="C17" s="4" t="s">
        <v>22</v>
      </c>
      <c r="D17" s="4" t="s">
        <v>19</v>
      </c>
      <c r="E17" s="5">
        <v>44384.340277777781</v>
      </c>
      <c r="F17" s="5">
        <v>44384.375</v>
      </c>
      <c r="G17" s="5">
        <v>44384.779166666667</v>
      </c>
      <c r="H17">
        <v>4</v>
      </c>
      <c r="I17" s="4" t="s">
        <v>23</v>
      </c>
      <c r="J17" s="4" t="s">
        <v>0</v>
      </c>
    </row>
    <row r="18" spans="1:10" x14ac:dyDescent="0.2">
      <c r="A18" s="4" t="s">
        <v>97</v>
      </c>
      <c r="B18" s="4" t="s">
        <v>24</v>
      </c>
      <c r="C18" s="4" t="s">
        <v>25</v>
      </c>
      <c r="D18" s="4" t="s">
        <v>19</v>
      </c>
      <c r="E18" s="5">
        <v>44384.340277777781</v>
      </c>
      <c r="F18" s="5">
        <v>44384.352777777778</v>
      </c>
      <c r="G18" s="5">
        <v>44384.73333333333</v>
      </c>
      <c r="H18">
        <v>11</v>
      </c>
      <c r="I18" s="4" t="s">
        <v>26</v>
      </c>
      <c r="J18" s="4" t="s">
        <v>0</v>
      </c>
    </row>
    <row r="19" spans="1:10" x14ac:dyDescent="0.2">
      <c r="A19" s="4" t="s">
        <v>97</v>
      </c>
      <c r="B19" s="4" t="s">
        <v>27</v>
      </c>
      <c r="C19" s="4" t="s">
        <v>18</v>
      </c>
      <c r="D19" s="4" t="s">
        <v>19</v>
      </c>
      <c r="E19" s="5">
        <v>44384.35</v>
      </c>
      <c r="F19" s="5">
        <v>44384.354166666664</v>
      </c>
      <c r="G19" s="5">
        <v>44384.731944444444</v>
      </c>
      <c r="H19">
        <v>1</v>
      </c>
      <c r="I19" s="4" t="s">
        <v>28</v>
      </c>
      <c r="J19" s="4" t="s">
        <v>0</v>
      </c>
    </row>
    <row r="20" spans="1:10" x14ac:dyDescent="0.2">
      <c r="A20" s="4" t="s">
        <v>97</v>
      </c>
      <c r="B20" s="4" t="s">
        <v>29</v>
      </c>
      <c r="C20" s="4" t="s">
        <v>18</v>
      </c>
      <c r="D20" s="4" t="s">
        <v>19</v>
      </c>
      <c r="E20" s="5">
        <v>44384.350694444445</v>
      </c>
      <c r="F20" s="5">
        <v>44384.352777777778</v>
      </c>
      <c r="G20" s="5">
        <v>44384.731944444444</v>
      </c>
      <c r="H20">
        <v>2</v>
      </c>
      <c r="I20" s="4" t="s">
        <v>30</v>
      </c>
      <c r="J20" s="4" t="s">
        <v>0</v>
      </c>
    </row>
    <row r="21" spans="1:10" x14ac:dyDescent="0.2">
      <c r="A21" s="4" t="s">
        <v>97</v>
      </c>
      <c r="B21" s="4" t="s">
        <v>31</v>
      </c>
      <c r="C21" s="4" t="s">
        <v>22</v>
      </c>
      <c r="D21" s="4" t="s">
        <v>19</v>
      </c>
      <c r="E21" s="5">
        <v>44384.351388888892</v>
      </c>
      <c r="F21" s="5"/>
      <c r="G21" s="5"/>
      <c r="H21">
        <v>1</v>
      </c>
      <c r="I21" s="4" t="s">
        <v>32</v>
      </c>
      <c r="J21" s="4" t="s">
        <v>0</v>
      </c>
    </row>
    <row r="22" spans="1:10" x14ac:dyDescent="0.2">
      <c r="A22" s="4" t="s">
        <v>97</v>
      </c>
      <c r="B22" s="4" t="s">
        <v>33</v>
      </c>
      <c r="C22" s="4" t="s">
        <v>22</v>
      </c>
      <c r="D22" s="4" t="s">
        <v>19</v>
      </c>
      <c r="E22" s="5">
        <v>44384.352083333331</v>
      </c>
      <c r="F22" s="5">
        <v>44384.366666666669</v>
      </c>
      <c r="G22" s="5">
        <v>44384.731249999997</v>
      </c>
      <c r="H22">
        <v>1</v>
      </c>
      <c r="I22" s="4" t="s">
        <v>34</v>
      </c>
      <c r="J22" s="4" t="s">
        <v>0</v>
      </c>
    </row>
    <row r="23" spans="1:10" x14ac:dyDescent="0.2">
      <c r="A23" s="4" t="s">
        <v>97</v>
      </c>
      <c r="B23" s="4" t="s">
        <v>17</v>
      </c>
      <c r="C23" s="4" t="s">
        <v>18</v>
      </c>
      <c r="D23" s="4" t="s">
        <v>19</v>
      </c>
      <c r="E23" s="5">
        <v>44385.339583333334</v>
      </c>
      <c r="F23" s="5">
        <v>44385.36041666667</v>
      </c>
      <c r="G23" s="5">
        <v>44385.729861111111</v>
      </c>
      <c r="H23">
        <v>2</v>
      </c>
      <c r="I23" s="4" t="s">
        <v>20</v>
      </c>
      <c r="J23" s="4" t="s">
        <v>0</v>
      </c>
    </row>
    <row r="24" spans="1:10" x14ac:dyDescent="0.2">
      <c r="A24" s="4" t="s">
        <v>97</v>
      </c>
      <c r="B24" s="4" t="s">
        <v>21</v>
      </c>
      <c r="C24" s="4" t="s">
        <v>22</v>
      </c>
      <c r="D24" s="4" t="s">
        <v>19</v>
      </c>
      <c r="E24" s="5">
        <v>44385.340277777781</v>
      </c>
      <c r="F24" s="5">
        <v>44385.375</v>
      </c>
      <c r="G24" s="5">
        <v>44385.779166666667</v>
      </c>
      <c r="H24">
        <v>4</v>
      </c>
      <c r="I24" s="4" t="s">
        <v>23</v>
      </c>
      <c r="J24" s="4" t="s">
        <v>0</v>
      </c>
    </row>
    <row r="25" spans="1:10" x14ac:dyDescent="0.2">
      <c r="A25" s="4" t="s">
        <v>97</v>
      </c>
      <c r="B25" s="4" t="s">
        <v>24</v>
      </c>
      <c r="C25" s="4" t="s">
        <v>25</v>
      </c>
      <c r="D25" s="4" t="s">
        <v>19</v>
      </c>
      <c r="E25" s="5">
        <v>44385.340277777781</v>
      </c>
      <c r="F25" s="5">
        <v>44385.352777777778</v>
      </c>
      <c r="G25" s="5">
        <v>44385.73333333333</v>
      </c>
      <c r="H25">
        <v>11</v>
      </c>
      <c r="I25" s="4" t="s">
        <v>26</v>
      </c>
      <c r="J25" s="4" t="s">
        <v>0</v>
      </c>
    </row>
    <row r="26" spans="1:10" x14ac:dyDescent="0.2">
      <c r="A26" s="4" t="s">
        <v>97</v>
      </c>
      <c r="B26" s="4" t="s">
        <v>27</v>
      </c>
      <c r="C26" s="4" t="s">
        <v>18</v>
      </c>
      <c r="D26" s="4" t="s">
        <v>19</v>
      </c>
      <c r="E26" s="5">
        <v>44385.35</v>
      </c>
      <c r="F26" s="5">
        <v>44385.354166666664</v>
      </c>
      <c r="G26" s="5">
        <v>44385.731944444444</v>
      </c>
      <c r="H26">
        <v>1</v>
      </c>
      <c r="I26" s="4" t="s">
        <v>28</v>
      </c>
      <c r="J26" s="4" t="s">
        <v>0</v>
      </c>
    </row>
    <row r="27" spans="1:10" x14ac:dyDescent="0.2">
      <c r="A27" s="4" t="s">
        <v>97</v>
      </c>
      <c r="B27" s="4" t="s">
        <v>29</v>
      </c>
      <c r="C27" s="4" t="s">
        <v>18</v>
      </c>
      <c r="D27" s="4" t="s">
        <v>19</v>
      </c>
      <c r="E27" s="5">
        <v>44385.350694444445</v>
      </c>
      <c r="F27" s="5">
        <v>44385.352777777778</v>
      </c>
      <c r="G27" s="5">
        <v>44385.731944444444</v>
      </c>
      <c r="H27">
        <v>2</v>
      </c>
      <c r="I27" s="4" t="s">
        <v>30</v>
      </c>
      <c r="J27" s="4" t="s">
        <v>0</v>
      </c>
    </row>
    <row r="28" spans="1:10" x14ac:dyDescent="0.2">
      <c r="A28" s="4" t="s">
        <v>97</v>
      </c>
      <c r="B28" s="4" t="s">
        <v>31</v>
      </c>
      <c r="C28" s="4" t="s">
        <v>22</v>
      </c>
      <c r="D28" s="4" t="s">
        <v>19</v>
      </c>
      <c r="E28" s="5">
        <v>44385.351388888892</v>
      </c>
      <c r="F28" s="5"/>
      <c r="G28" s="5"/>
      <c r="H28">
        <v>1</v>
      </c>
      <c r="I28" s="4" t="s">
        <v>32</v>
      </c>
      <c r="J28" s="4" t="s">
        <v>0</v>
      </c>
    </row>
    <row r="29" spans="1:10" x14ac:dyDescent="0.2">
      <c r="A29" s="4" t="s">
        <v>97</v>
      </c>
      <c r="B29" s="4" t="s">
        <v>33</v>
      </c>
      <c r="C29" s="4" t="s">
        <v>22</v>
      </c>
      <c r="D29" s="4" t="s">
        <v>19</v>
      </c>
      <c r="E29" s="5">
        <v>44385.352083333331</v>
      </c>
      <c r="F29" s="5">
        <v>44385.366666666669</v>
      </c>
      <c r="G29" s="5">
        <v>44385.731249999997</v>
      </c>
      <c r="H29">
        <v>1</v>
      </c>
      <c r="I29" s="4" t="s">
        <v>34</v>
      </c>
      <c r="J29" s="4" t="s">
        <v>0</v>
      </c>
    </row>
    <row r="30" spans="1:10" x14ac:dyDescent="0.2">
      <c r="A30" s="4" t="s">
        <v>98</v>
      </c>
      <c r="B30" s="4" t="s">
        <v>40</v>
      </c>
      <c r="C30" s="4" t="s">
        <v>35</v>
      </c>
      <c r="D30" s="4" t="s">
        <v>19</v>
      </c>
      <c r="E30" s="5">
        <v>44382.355555555558</v>
      </c>
      <c r="F30" s="5">
        <v>44382.36041666667</v>
      </c>
      <c r="G30" s="5">
        <v>44382.728472222225</v>
      </c>
      <c r="H30">
        <v>1</v>
      </c>
      <c r="I30" s="4" t="s">
        <v>41</v>
      </c>
      <c r="J30" s="4" t="s">
        <v>2</v>
      </c>
    </row>
    <row r="31" spans="1:10" x14ac:dyDescent="0.2">
      <c r="A31" s="4" t="s">
        <v>98</v>
      </c>
      <c r="B31" s="4" t="s">
        <v>42</v>
      </c>
      <c r="C31" s="4" t="s">
        <v>35</v>
      </c>
      <c r="D31" s="4" t="s">
        <v>19</v>
      </c>
      <c r="E31" s="5">
        <v>44382.356249999997</v>
      </c>
      <c r="F31" s="5">
        <v>44382.359722222223</v>
      </c>
      <c r="G31" s="5">
        <v>44382.729861111111</v>
      </c>
      <c r="H31">
        <v>2</v>
      </c>
      <c r="I31" s="4" t="s">
        <v>43</v>
      </c>
      <c r="J31" s="4" t="s">
        <v>2</v>
      </c>
    </row>
    <row r="32" spans="1:10" x14ac:dyDescent="0.2">
      <c r="A32" s="4" t="s">
        <v>98</v>
      </c>
      <c r="B32" s="4" t="s">
        <v>44</v>
      </c>
      <c r="C32" s="4" t="s">
        <v>35</v>
      </c>
      <c r="D32" s="4" t="s">
        <v>19</v>
      </c>
      <c r="E32" s="5">
        <v>44382.359027777777</v>
      </c>
      <c r="F32" s="5">
        <v>44382.365972222222</v>
      </c>
      <c r="G32" s="5">
        <v>44382.730555555558</v>
      </c>
      <c r="H32">
        <v>4</v>
      </c>
      <c r="I32" s="4" t="s">
        <v>45</v>
      </c>
      <c r="J32" s="4" t="s">
        <v>2</v>
      </c>
    </row>
    <row r="33" spans="1:10" x14ac:dyDescent="0.2">
      <c r="A33" s="4" t="s">
        <v>98</v>
      </c>
      <c r="B33" s="4" t="s">
        <v>46</v>
      </c>
      <c r="C33" s="4" t="s">
        <v>35</v>
      </c>
      <c r="D33" s="4" t="s">
        <v>19</v>
      </c>
      <c r="E33" s="5">
        <v>44382.359027777777</v>
      </c>
      <c r="F33" s="5">
        <v>44382.361805555556</v>
      </c>
      <c r="G33" s="5">
        <v>44382.731249999997</v>
      </c>
      <c r="H33">
        <v>2</v>
      </c>
      <c r="I33" s="4" t="s">
        <v>47</v>
      </c>
      <c r="J33" s="4" t="s">
        <v>2</v>
      </c>
    </row>
    <row r="34" spans="1:10" x14ac:dyDescent="0.2">
      <c r="A34" s="4" t="s">
        <v>98</v>
      </c>
      <c r="B34" s="4" t="s">
        <v>48</v>
      </c>
      <c r="C34" s="4" t="s">
        <v>35</v>
      </c>
      <c r="D34" s="4" t="s">
        <v>19</v>
      </c>
      <c r="E34" s="5">
        <v>44382.359722222223</v>
      </c>
      <c r="F34" s="5">
        <v>44382.362500000003</v>
      </c>
      <c r="G34" s="5">
        <v>44382.731249999997</v>
      </c>
      <c r="H34">
        <v>2</v>
      </c>
      <c r="I34" s="4" t="s">
        <v>37</v>
      </c>
      <c r="J34" s="4" t="s">
        <v>2</v>
      </c>
    </row>
    <row r="35" spans="1:10" x14ac:dyDescent="0.2">
      <c r="A35" s="4" t="s">
        <v>98</v>
      </c>
      <c r="B35" s="4" t="s">
        <v>49</v>
      </c>
      <c r="C35" s="4" t="s">
        <v>35</v>
      </c>
      <c r="D35" s="4" t="s">
        <v>19</v>
      </c>
      <c r="E35" s="5">
        <v>44382.359722222223</v>
      </c>
      <c r="F35" s="5">
        <v>44382.367361111108</v>
      </c>
      <c r="G35" s="5">
        <v>44382.728472222225</v>
      </c>
      <c r="H35">
        <v>2</v>
      </c>
      <c r="I35" s="4" t="s">
        <v>50</v>
      </c>
      <c r="J35" s="4" t="s">
        <v>2</v>
      </c>
    </row>
    <row r="36" spans="1:10" x14ac:dyDescent="0.2">
      <c r="A36" s="4" t="s">
        <v>98</v>
      </c>
      <c r="B36" s="4" t="s">
        <v>51</v>
      </c>
      <c r="C36" s="4" t="s">
        <v>35</v>
      </c>
      <c r="D36" s="4" t="s">
        <v>19</v>
      </c>
      <c r="E36" s="5">
        <v>44382.361805555556</v>
      </c>
      <c r="F36" s="5">
        <v>44382.365972222222</v>
      </c>
      <c r="G36" s="5">
        <v>44382.729166666664</v>
      </c>
      <c r="H36">
        <v>2</v>
      </c>
      <c r="I36" s="4" t="s">
        <v>36</v>
      </c>
      <c r="J36" s="4" t="s">
        <v>2</v>
      </c>
    </row>
    <row r="37" spans="1:10" x14ac:dyDescent="0.2">
      <c r="A37" s="4" t="s">
        <v>98</v>
      </c>
      <c r="B37" s="4" t="s">
        <v>52</v>
      </c>
      <c r="C37" s="4" t="s">
        <v>35</v>
      </c>
      <c r="D37" s="4" t="s">
        <v>19</v>
      </c>
      <c r="E37" s="5">
        <v>44382.362500000003</v>
      </c>
      <c r="F37" s="5">
        <v>44382.363888888889</v>
      </c>
      <c r="G37" s="5">
        <v>44382.730555555558</v>
      </c>
      <c r="H37">
        <v>2</v>
      </c>
      <c r="I37" s="4" t="s">
        <v>53</v>
      </c>
      <c r="J37" s="4" t="s">
        <v>2</v>
      </c>
    </row>
    <row r="38" spans="1:10" x14ac:dyDescent="0.2">
      <c r="A38" s="4" t="s">
        <v>98</v>
      </c>
      <c r="B38" s="4" t="s">
        <v>54</v>
      </c>
      <c r="C38" s="4" t="s">
        <v>22</v>
      </c>
      <c r="D38" s="4" t="s">
        <v>19</v>
      </c>
      <c r="E38" s="5">
        <v>44382.365972222222</v>
      </c>
      <c r="F38" s="5"/>
      <c r="G38" s="5">
        <v>44382.734027777777</v>
      </c>
      <c r="H38">
        <v>1</v>
      </c>
      <c r="I38" s="4" t="s">
        <v>55</v>
      </c>
      <c r="J38" s="4" t="s">
        <v>2</v>
      </c>
    </row>
    <row r="39" spans="1:10" x14ac:dyDescent="0.2">
      <c r="A39" s="4" t="s">
        <v>98</v>
      </c>
      <c r="B39" s="4" t="s">
        <v>56</v>
      </c>
      <c r="C39" s="4" t="s">
        <v>39</v>
      </c>
      <c r="D39" s="4" t="s">
        <v>19</v>
      </c>
      <c r="E39" s="5">
        <v>44382.457638888889</v>
      </c>
      <c r="F39" s="5"/>
      <c r="G39" s="5">
        <v>44382.818749999999</v>
      </c>
      <c r="H39">
        <v>1</v>
      </c>
      <c r="I39" s="4" t="s">
        <v>36</v>
      </c>
      <c r="J39" s="4" t="s">
        <v>2</v>
      </c>
    </row>
    <row r="40" spans="1:10" x14ac:dyDescent="0.2">
      <c r="A40" s="4" t="s">
        <v>98</v>
      </c>
      <c r="B40" s="4" t="s">
        <v>40</v>
      </c>
      <c r="C40" s="4" t="s">
        <v>35</v>
      </c>
      <c r="D40" s="4" t="s">
        <v>19</v>
      </c>
      <c r="E40" s="5">
        <v>44383.355555555558</v>
      </c>
      <c r="F40" s="5">
        <v>44383.36041666667</v>
      </c>
      <c r="G40" s="5">
        <v>44383.728472222225</v>
      </c>
      <c r="H40">
        <v>1</v>
      </c>
      <c r="I40" s="4" t="s">
        <v>41</v>
      </c>
      <c r="J40" s="4" t="s">
        <v>2</v>
      </c>
    </row>
    <row r="41" spans="1:10" x14ac:dyDescent="0.2">
      <c r="A41" s="4" t="s">
        <v>98</v>
      </c>
      <c r="B41" s="4" t="s">
        <v>42</v>
      </c>
      <c r="C41" s="4" t="s">
        <v>35</v>
      </c>
      <c r="D41" s="4" t="s">
        <v>19</v>
      </c>
      <c r="E41" s="5">
        <v>44383.356249999997</v>
      </c>
      <c r="F41" s="5">
        <v>44383.359722222223</v>
      </c>
      <c r="G41" s="5">
        <v>44383.729861111111</v>
      </c>
      <c r="H41">
        <v>2</v>
      </c>
      <c r="I41" s="4" t="s">
        <v>43</v>
      </c>
      <c r="J41" s="4" t="s">
        <v>2</v>
      </c>
    </row>
    <row r="42" spans="1:10" x14ac:dyDescent="0.2">
      <c r="A42" s="4" t="s">
        <v>98</v>
      </c>
      <c r="B42" s="4" t="s">
        <v>44</v>
      </c>
      <c r="C42" s="4" t="s">
        <v>35</v>
      </c>
      <c r="D42" s="4" t="s">
        <v>19</v>
      </c>
      <c r="E42" s="5">
        <v>44383.359027777777</v>
      </c>
      <c r="F42" s="5">
        <v>44383.365972222222</v>
      </c>
      <c r="G42" s="5">
        <v>44383.730555555558</v>
      </c>
      <c r="H42">
        <v>4</v>
      </c>
      <c r="I42" s="4" t="s">
        <v>45</v>
      </c>
      <c r="J42" s="4" t="s">
        <v>2</v>
      </c>
    </row>
    <row r="43" spans="1:10" x14ac:dyDescent="0.2">
      <c r="A43" s="4" t="s">
        <v>98</v>
      </c>
      <c r="B43" s="4" t="s">
        <v>46</v>
      </c>
      <c r="C43" s="4" t="s">
        <v>35</v>
      </c>
      <c r="D43" s="4" t="s">
        <v>19</v>
      </c>
      <c r="E43" s="5">
        <v>44383.359027777777</v>
      </c>
      <c r="F43" s="5">
        <v>44383.361805555556</v>
      </c>
      <c r="G43" s="5">
        <v>44383.731249999997</v>
      </c>
      <c r="H43">
        <v>2</v>
      </c>
      <c r="I43" s="4" t="s">
        <v>47</v>
      </c>
      <c r="J43" s="4" t="s">
        <v>2</v>
      </c>
    </row>
    <row r="44" spans="1:10" x14ac:dyDescent="0.2">
      <c r="A44" s="4" t="s">
        <v>98</v>
      </c>
      <c r="B44" s="4" t="s">
        <v>48</v>
      </c>
      <c r="C44" s="4" t="s">
        <v>35</v>
      </c>
      <c r="D44" s="4" t="s">
        <v>19</v>
      </c>
      <c r="E44" s="5">
        <v>44383.359722222223</v>
      </c>
      <c r="F44" s="5">
        <v>44383.362500000003</v>
      </c>
      <c r="G44" s="5">
        <v>44383.731249999997</v>
      </c>
      <c r="H44">
        <v>2</v>
      </c>
      <c r="I44" s="4" t="s">
        <v>37</v>
      </c>
      <c r="J44" s="4" t="s">
        <v>2</v>
      </c>
    </row>
    <row r="45" spans="1:10" x14ac:dyDescent="0.2">
      <c r="A45" s="4" t="s">
        <v>98</v>
      </c>
      <c r="B45" s="4" t="s">
        <v>49</v>
      </c>
      <c r="C45" s="4" t="s">
        <v>35</v>
      </c>
      <c r="D45" s="4" t="s">
        <v>19</v>
      </c>
      <c r="E45" s="5">
        <v>44383.359722222223</v>
      </c>
      <c r="F45" s="5">
        <v>44383.367361111108</v>
      </c>
      <c r="G45" s="5">
        <v>44383.728472222225</v>
      </c>
      <c r="H45">
        <v>2</v>
      </c>
      <c r="I45" s="4" t="s">
        <v>50</v>
      </c>
      <c r="J45" s="4" t="s">
        <v>2</v>
      </c>
    </row>
    <row r="46" spans="1:10" x14ac:dyDescent="0.2">
      <c r="A46" s="4" t="s">
        <v>98</v>
      </c>
      <c r="B46" s="4" t="s">
        <v>51</v>
      </c>
      <c r="C46" s="4" t="s">
        <v>35</v>
      </c>
      <c r="D46" s="4" t="s">
        <v>19</v>
      </c>
      <c r="E46" s="5">
        <v>44383.361805555556</v>
      </c>
      <c r="F46" s="5">
        <v>44383.365972222222</v>
      </c>
      <c r="G46" s="5">
        <v>44383.729166666664</v>
      </c>
      <c r="H46">
        <v>2</v>
      </c>
      <c r="I46" s="4" t="s">
        <v>36</v>
      </c>
      <c r="J46" s="4" t="s">
        <v>2</v>
      </c>
    </row>
    <row r="47" spans="1:10" x14ac:dyDescent="0.2">
      <c r="A47" s="4" t="s">
        <v>98</v>
      </c>
      <c r="B47" s="4" t="s">
        <v>52</v>
      </c>
      <c r="C47" s="4" t="s">
        <v>35</v>
      </c>
      <c r="D47" s="4" t="s">
        <v>19</v>
      </c>
      <c r="E47" s="5">
        <v>44383.362500000003</v>
      </c>
      <c r="F47" s="5">
        <v>44383.363888888889</v>
      </c>
      <c r="G47" s="5">
        <v>44383.730555555558</v>
      </c>
      <c r="H47">
        <v>2</v>
      </c>
      <c r="I47" s="4" t="s">
        <v>53</v>
      </c>
      <c r="J47" s="4" t="s">
        <v>2</v>
      </c>
    </row>
    <row r="48" spans="1:10" x14ac:dyDescent="0.2">
      <c r="A48" s="4" t="s">
        <v>98</v>
      </c>
      <c r="B48" s="4" t="s">
        <v>54</v>
      </c>
      <c r="C48" s="4" t="s">
        <v>22</v>
      </c>
      <c r="D48" s="4" t="s">
        <v>19</v>
      </c>
      <c r="E48" s="5">
        <v>44383.365972222222</v>
      </c>
      <c r="F48" s="5"/>
      <c r="G48" s="5">
        <v>44383.734027777777</v>
      </c>
      <c r="H48">
        <v>1</v>
      </c>
      <c r="I48" s="4" t="s">
        <v>55</v>
      </c>
      <c r="J48" s="4" t="s">
        <v>2</v>
      </c>
    </row>
    <row r="49" spans="1:10" x14ac:dyDescent="0.2">
      <c r="A49" s="4" t="s">
        <v>98</v>
      </c>
      <c r="B49" s="4" t="s">
        <v>56</v>
      </c>
      <c r="C49" s="4" t="s">
        <v>39</v>
      </c>
      <c r="D49" s="4" t="s">
        <v>19</v>
      </c>
      <c r="E49" s="5">
        <v>44383.457638888889</v>
      </c>
      <c r="F49" s="5"/>
      <c r="G49" s="5">
        <v>44383.818749999999</v>
      </c>
      <c r="H49">
        <v>1</v>
      </c>
      <c r="I49" s="4" t="s">
        <v>36</v>
      </c>
      <c r="J49" s="4" t="s">
        <v>2</v>
      </c>
    </row>
    <row r="50" spans="1:10" x14ac:dyDescent="0.2">
      <c r="A50" s="4" t="s">
        <v>98</v>
      </c>
      <c r="B50" s="4" t="s">
        <v>40</v>
      </c>
      <c r="C50" s="4" t="s">
        <v>35</v>
      </c>
      <c r="D50" s="4" t="s">
        <v>19</v>
      </c>
      <c r="E50" s="5">
        <v>44384.355555555558</v>
      </c>
      <c r="F50" s="5">
        <v>44384.36041666667</v>
      </c>
      <c r="G50" s="5">
        <v>44384.728472222225</v>
      </c>
      <c r="H50">
        <v>1</v>
      </c>
      <c r="I50" s="4" t="s">
        <v>41</v>
      </c>
      <c r="J50" s="4" t="s">
        <v>2</v>
      </c>
    </row>
    <row r="51" spans="1:10" x14ac:dyDescent="0.2">
      <c r="A51" s="4" t="s">
        <v>98</v>
      </c>
      <c r="B51" s="4" t="s">
        <v>42</v>
      </c>
      <c r="C51" s="4" t="s">
        <v>35</v>
      </c>
      <c r="D51" s="4" t="s">
        <v>19</v>
      </c>
      <c r="E51" s="5">
        <v>44384.356249999997</v>
      </c>
      <c r="F51" s="5">
        <v>44384.359722222223</v>
      </c>
      <c r="G51" s="5">
        <v>44384.729861111111</v>
      </c>
      <c r="H51">
        <v>2</v>
      </c>
      <c r="I51" s="4" t="s">
        <v>43</v>
      </c>
      <c r="J51" s="4" t="s">
        <v>2</v>
      </c>
    </row>
    <row r="52" spans="1:10" x14ac:dyDescent="0.2">
      <c r="A52" s="4" t="s">
        <v>98</v>
      </c>
      <c r="B52" s="4" t="s">
        <v>44</v>
      </c>
      <c r="C52" s="4" t="s">
        <v>35</v>
      </c>
      <c r="D52" s="4" t="s">
        <v>19</v>
      </c>
      <c r="E52" s="5">
        <v>44384.359027777777</v>
      </c>
      <c r="F52" s="5">
        <v>44384.365972222222</v>
      </c>
      <c r="G52" s="5">
        <v>44384.730555555558</v>
      </c>
      <c r="H52">
        <v>4</v>
      </c>
      <c r="I52" s="4" t="s">
        <v>45</v>
      </c>
      <c r="J52" s="4" t="s">
        <v>2</v>
      </c>
    </row>
    <row r="53" spans="1:10" x14ac:dyDescent="0.2">
      <c r="A53" s="4" t="s">
        <v>98</v>
      </c>
      <c r="B53" s="4" t="s">
        <v>46</v>
      </c>
      <c r="C53" s="4" t="s">
        <v>35</v>
      </c>
      <c r="D53" s="4" t="s">
        <v>19</v>
      </c>
      <c r="E53" s="5">
        <v>44384.359027777777</v>
      </c>
      <c r="F53" s="5">
        <v>44384.361805555556</v>
      </c>
      <c r="G53" s="5">
        <v>44384.731249999997</v>
      </c>
      <c r="H53">
        <v>2</v>
      </c>
      <c r="I53" s="4" t="s">
        <v>47</v>
      </c>
      <c r="J53" s="4" t="s">
        <v>2</v>
      </c>
    </row>
    <row r="54" spans="1:10" x14ac:dyDescent="0.2">
      <c r="A54" s="4" t="s">
        <v>98</v>
      </c>
      <c r="B54" s="4" t="s">
        <v>48</v>
      </c>
      <c r="C54" s="4" t="s">
        <v>35</v>
      </c>
      <c r="D54" s="4" t="s">
        <v>19</v>
      </c>
      <c r="E54" s="5">
        <v>44384.359722222223</v>
      </c>
      <c r="F54" s="5">
        <v>44384.362500000003</v>
      </c>
      <c r="G54" s="5">
        <v>44384.731249999997</v>
      </c>
      <c r="H54">
        <v>2</v>
      </c>
      <c r="I54" s="4" t="s">
        <v>37</v>
      </c>
      <c r="J54" s="4" t="s">
        <v>2</v>
      </c>
    </row>
    <row r="55" spans="1:10" x14ac:dyDescent="0.2">
      <c r="A55" s="4" t="s">
        <v>98</v>
      </c>
      <c r="B55" s="4" t="s">
        <v>49</v>
      </c>
      <c r="C55" s="4" t="s">
        <v>35</v>
      </c>
      <c r="D55" s="4" t="s">
        <v>19</v>
      </c>
      <c r="E55" s="5">
        <v>44384.359722222223</v>
      </c>
      <c r="F55" s="5">
        <v>44384.367361111108</v>
      </c>
      <c r="G55" s="5">
        <v>44384.728472222225</v>
      </c>
      <c r="H55">
        <v>2</v>
      </c>
      <c r="I55" s="4" t="s">
        <v>50</v>
      </c>
      <c r="J55" s="4" t="s">
        <v>2</v>
      </c>
    </row>
    <row r="56" spans="1:10" x14ac:dyDescent="0.2">
      <c r="A56" s="4" t="s">
        <v>98</v>
      </c>
      <c r="B56" s="4" t="s">
        <v>51</v>
      </c>
      <c r="C56" s="4" t="s">
        <v>35</v>
      </c>
      <c r="D56" s="4" t="s">
        <v>19</v>
      </c>
      <c r="E56" s="5">
        <v>44384.361805555556</v>
      </c>
      <c r="F56" s="5">
        <v>44384.365972222222</v>
      </c>
      <c r="G56" s="5">
        <v>44384.729166666664</v>
      </c>
      <c r="H56">
        <v>2</v>
      </c>
      <c r="I56" s="4" t="s">
        <v>36</v>
      </c>
      <c r="J56" s="4" t="s">
        <v>2</v>
      </c>
    </row>
    <row r="57" spans="1:10" x14ac:dyDescent="0.2">
      <c r="A57" s="4" t="s">
        <v>98</v>
      </c>
      <c r="B57" s="4" t="s">
        <v>52</v>
      </c>
      <c r="C57" s="4" t="s">
        <v>35</v>
      </c>
      <c r="D57" s="4" t="s">
        <v>19</v>
      </c>
      <c r="E57" s="5">
        <v>44384.362500000003</v>
      </c>
      <c r="F57" s="5">
        <v>44384.363888888889</v>
      </c>
      <c r="G57" s="5">
        <v>44384.730555555558</v>
      </c>
      <c r="H57">
        <v>2</v>
      </c>
      <c r="I57" s="4" t="s">
        <v>53</v>
      </c>
      <c r="J57" s="4" t="s">
        <v>2</v>
      </c>
    </row>
    <row r="58" spans="1:10" x14ac:dyDescent="0.2">
      <c r="A58" s="4" t="s">
        <v>98</v>
      </c>
      <c r="B58" s="4" t="s">
        <v>54</v>
      </c>
      <c r="C58" s="4" t="s">
        <v>22</v>
      </c>
      <c r="D58" s="4" t="s">
        <v>19</v>
      </c>
      <c r="E58" s="5">
        <v>44384.365972222222</v>
      </c>
      <c r="F58" s="5"/>
      <c r="G58" s="5">
        <v>44384.734027777777</v>
      </c>
      <c r="H58">
        <v>1</v>
      </c>
      <c r="I58" s="4" t="s">
        <v>55</v>
      </c>
      <c r="J58" s="4" t="s">
        <v>2</v>
      </c>
    </row>
    <row r="59" spans="1:10" x14ac:dyDescent="0.2">
      <c r="A59" s="4" t="s">
        <v>98</v>
      </c>
      <c r="B59" s="4" t="s">
        <v>56</v>
      </c>
      <c r="C59" s="4" t="s">
        <v>39</v>
      </c>
      <c r="D59" s="4" t="s">
        <v>19</v>
      </c>
      <c r="E59" s="5">
        <v>44384.457638888889</v>
      </c>
      <c r="F59" s="5"/>
      <c r="G59" s="5">
        <v>44384.818749999999</v>
      </c>
      <c r="H59">
        <v>1</v>
      </c>
      <c r="I59" s="4" t="s">
        <v>36</v>
      </c>
      <c r="J59" s="4" t="s">
        <v>2</v>
      </c>
    </row>
    <row r="60" spans="1:10" x14ac:dyDescent="0.2">
      <c r="A60" s="4" t="s">
        <v>98</v>
      </c>
      <c r="B60" s="4" t="s">
        <v>40</v>
      </c>
      <c r="C60" s="4" t="s">
        <v>35</v>
      </c>
      <c r="D60" s="4" t="s">
        <v>19</v>
      </c>
      <c r="E60" s="5">
        <v>44385.355555555558</v>
      </c>
      <c r="F60" s="5">
        <v>44385.36041666667</v>
      </c>
      <c r="G60" s="5">
        <v>44385.728472222225</v>
      </c>
      <c r="H60">
        <v>1</v>
      </c>
      <c r="I60" s="4" t="s">
        <v>41</v>
      </c>
      <c r="J60" s="4" t="s">
        <v>2</v>
      </c>
    </row>
    <row r="61" spans="1:10" x14ac:dyDescent="0.2">
      <c r="A61" s="4" t="s">
        <v>98</v>
      </c>
      <c r="B61" s="4" t="s">
        <v>42</v>
      </c>
      <c r="C61" s="4" t="s">
        <v>35</v>
      </c>
      <c r="D61" s="4" t="s">
        <v>19</v>
      </c>
      <c r="E61" s="5">
        <v>44385.356249999997</v>
      </c>
      <c r="F61" s="5">
        <v>44385.359722222223</v>
      </c>
      <c r="G61" s="5">
        <v>44385.729861111111</v>
      </c>
      <c r="H61">
        <v>2</v>
      </c>
      <c r="I61" s="4" t="s">
        <v>43</v>
      </c>
      <c r="J61" s="4" t="s">
        <v>2</v>
      </c>
    </row>
    <row r="62" spans="1:10" x14ac:dyDescent="0.2">
      <c r="A62" s="4" t="s">
        <v>98</v>
      </c>
      <c r="B62" s="4" t="s">
        <v>44</v>
      </c>
      <c r="C62" s="4" t="s">
        <v>35</v>
      </c>
      <c r="D62" s="4" t="s">
        <v>19</v>
      </c>
      <c r="E62" s="5">
        <v>44385.359027777777</v>
      </c>
      <c r="F62" s="5">
        <v>44385.365972222222</v>
      </c>
      <c r="G62" s="5">
        <v>44385.730555555558</v>
      </c>
      <c r="H62">
        <v>4</v>
      </c>
      <c r="I62" s="4" t="s">
        <v>45</v>
      </c>
      <c r="J62" s="4" t="s">
        <v>2</v>
      </c>
    </row>
    <row r="63" spans="1:10" x14ac:dyDescent="0.2">
      <c r="A63" s="4" t="s">
        <v>98</v>
      </c>
      <c r="B63" s="4" t="s">
        <v>46</v>
      </c>
      <c r="C63" s="4" t="s">
        <v>35</v>
      </c>
      <c r="D63" s="4" t="s">
        <v>19</v>
      </c>
      <c r="E63" s="5">
        <v>44385.359027777777</v>
      </c>
      <c r="F63" s="5">
        <v>44385.361805555556</v>
      </c>
      <c r="G63" s="5">
        <v>44385.731249999997</v>
      </c>
      <c r="H63">
        <v>2</v>
      </c>
      <c r="I63" s="4" t="s">
        <v>47</v>
      </c>
      <c r="J63" s="4" t="s">
        <v>2</v>
      </c>
    </row>
    <row r="64" spans="1:10" x14ac:dyDescent="0.2">
      <c r="A64" s="4" t="s">
        <v>98</v>
      </c>
      <c r="B64" s="4" t="s">
        <v>48</v>
      </c>
      <c r="C64" s="4" t="s">
        <v>35</v>
      </c>
      <c r="D64" s="4" t="s">
        <v>19</v>
      </c>
      <c r="E64" s="5">
        <v>44385.359722222223</v>
      </c>
      <c r="F64" s="5">
        <v>44385.362500000003</v>
      </c>
      <c r="G64" s="5">
        <v>44385.731249999997</v>
      </c>
      <c r="H64">
        <v>2</v>
      </c>
      <c r="I64" s="4" t="s">
        <v>37</v>
      </c>
      <c r="J64" s="4" t="s">
        <v>2</v>
      </c>
    </row>
    <row r="65" spans="1:10" x14ac:dyDescent="0.2">
      <c r="A65" s="4" t="s">
        <v>98</v>
      </c>
      <c r="B65" s="4" t="s">
        <v>49</v>
      </c>
      <c r="C65" s="4" t="s">
        <v>35</v>
      </c>
      <c r="D65" s="4" t="s">
        <v>19</v>
      </c>
      <c r="E65" s="5">
        <v>44385.359722222223</v>
      </c>
      <c r="F65" s="5">
        <v>44385.367361111108</v>
      </c>
      <c r="G65" s="5">
        <v>44385.728472222225</v>
      </c>
      <c r="H65">
        <v>2</v>
      </c>
      <c r="I65" s="4" t="s">
        <v>50</v>
      </c>
      <c r="J65" s="4" t="s">
        <v>2</v>
      </c>
    </row>
    <row r="66" spans="1:10" x14ac:dyDescent="0.2">
      <c r="A66" s="4" t="s">
        <v>98</v>
      </c>
      <c r="B66" s="4" t="s">
        <v>51</v>
      </c>
      <c r="C66" s="4" t="s">
        <v>35</v>
      </c>
      <c r="D66" s="4" t="s">
        <v>19</v>
      </c>
      <c r="E66" s="5">
        <v>44385.361805555556</v>
      </c>
      <c r="F66" s="5">
        <v>44385.365972222222</v>
      </c>
      <c r="G66" s="5">
        <v>44385.729166666664</v>
      </c>
      <c r="H66">
        <v>2</v>
      </c>
      <c r="I66" s="4" t="s">
        <v>36</v>
      </c>
      <c r="J66" s="4" t="s">
        <v>2</v>
      </c>
    </row>
    <row r="67" spans="1:10" x14ac:dyDescent="0.2">
      <c r="A67" s="4" t="s">
        <v>98</v>
      </c>
      <c r="B67" s="4" t="s">
        <v>52</v>
      </c>
      <c r="C67" s="4" t="s">
        <v>35</v>
      </c>
      <c r="D67" s="4" t="s">
        <v>19</v>
      </c>
      <c r="E67" s="5">
        <v>44385.362500000003</v>
      </c>
      <c r="F67" s="5">
        <v>44385.363888888889</v>
      </c>
      <c r="G67" s="5">
        <v>44385.730555555558</v>
      </c>
      <c r="H67">
        <v>2</v>
      </c>
      <c r="I67" s="4" t="s">
        <v>53</v>
      </c>
      <c r="J67" s="4" t="s">
        <v>2</v>
      </c>
    </row>
    <row r="68" spans="1:10" x14ac:dyDescent="0.2">
      <c r="A68" s="4" t="s">
        <v>98</v>
      </c>
      <c r="B68" s="4" t="s">
        <v>54</v>
      </c>
      <c r="C68" s="4" t="s">
        <v>22</v>
      </c>
      <c r="D68" s="4" t="s">
        <v>19</v>
      </c>
      <c r="E68" s="5">
        <v>44385.365972222222</v>
      </c>
      <c r="F68" s="5"/>
      <c r="G68" s="5">
        <v>44385.734027777777</v>
      </c>
      <c r="H68">
        <v>1</v>
      </c>
      <c r="I68" s="4" t="s">
        <v>55</v>
      </c>
      <c r="J68" s="4" t="s">
        <v>2</v>
      </c>
    </row>
    <row r="69" spans="1:10" x14ac:dyDescent="0.2">
      <c r="A69" s="4" t="s">
        <v>98</v>
      </c>
      <c r="B69" s="4" t="s">
        <v>56</v>
      </c>
      <c r="C69" s="4" t="s">
        <v>39</v>
      </c>
      <c r="D69" s="4" t="s">
        <v>19</v>
      </c>
      <c r="E69" s="5">
        <v>44385.457638888889</v>
      </c>
      <c r="F69" s="5"/>
      <c r="G69" s="5">
        <v>44385.818749999999</v>
      </c>
      <c r="H69">
        <v>1</v>
      </c>
      <c r="I69" s="4" t="s">
        <v>36</v>
      </c>
      <c r="J69" s="4" t="s">
        <v>2</v>
      </c>
    </row>
    <row r="70" spans="1:10" x14ac:dyDescent="0.2">
      <c r="A70" s="4" t="s">
        <v>99</v>
      </c>
      <c r="B70" s="4" t="s">
        <v>57</v>
      </c>
      <c r="C70" s="4" t="s">
        <v>35</v>
      </c>
      <c r="D70" s="4" t="s">
        <v>19</v>
      </c>
      <c r="E70" s="5">
        <v>44383.330555555556</v>
      </c>
      <c r="F70" s="5">
        <v>44383.35833333333</v>
      </c>
      <c r="G70" s="5">
        <v>44383.726388888892</v>
      </c>
      <c r="H70">
        <v>2</v>
      </c>
      <c r="I70" s="4" t="s">
        <v>58</v>
      </c>
      <c r="J70" s="4" t="s">
        <v>1</v>
      </c>
    </row>
    <row r="71" spans="1:10" x14ac:dyDescent="0.2">
      <c r="A71" s="4" t="s">
        <v>99</v>
      </c>
      <c r="B71" s="4" t="s">
        <v>59</v>
      </c>
      <c r="C71" s="4" t="s">
        <v>35</v>
      </c>
      <c r="D71" s="4" t="s">
        <v>19</v>
      </c>
      <c r="E71" s="5">
        <v>44383.356249999997</v>
      </c>
      <c r="F71" s="5">
        <v>44383.359722222223</v>
      </c>
      <c r="G71" s="5">
        <v>44383.730555555558</v>
      </c>
      <c r="H71">
        <v>2</v>
      </c>
      <c r="I71" s="4" t="s">
        <v>43</v>
      </c>
      <c r="J71" s="4" t="s">
        <v>1</v>
      </c>
    </row>
    <row r="72" spans="1:10" x14ac:dyDescent="0.2">
      <c r="A72" s="4" t="s">
        <v>99</v>
      </c>
      <c r="B72" s="4" t="s">
        <v>60</v>
      </c>
      <c r="C72" s="4" t="s">
        <v>22</v>
      </c>
      <c r="D72" s="4" t="s">
        <v>19</v>
      </c>
      <c r="E72" s="5">
        <v>44383.361805555556</v>
      </c>
      <c r="F72" s="5"/>
      <c r="G72" s="5">
        <v>44383.817361111112</v>
      </c>
      <c r="H72">
        <v>2</v>
      </c>
      <c r="I72" s="4" t="s">
        <v>61</v>
      </c>
      <c r="J72" s="4" t="s">
        <v>1</v>
      </c>
    </row>
    <row r="73" spans="1:10" x14ac:dyDescent="0.2">
      <c r="A73" s="4" t="s">
        <v>99</v>
      </c>
      <c r="B73" s="4" t="s">
        <v>62</v>
      </c>
      <c r="C73" s="4" t="s">
        <v>35</v>
      </c>
      <c r="D73" s="4" t="s">
        <v>19</v>
      </c>
      <c r="E73" s="5">
        <v>44383.363194444442</v>
      </c>
      <c r="F73" s="5"/>
      <c r="G73" s="5">
        <v>44383.40625</v>
      </c>
      <c r="H73">
        <v>1</v>
      </c>
      <c r="I73" s="4" t="s">
        <v>63</v>
      </c>
      <c r="J73" s="4" t="s">
        <v>1</v>
      </c>
    </row>
    <row r="74" spans="1:10" x14ac:dyDescent="0.2">
      <c r="A74" s="4" t="s">
        <v>99</v>
      </c>
      <c r="B74" s="4" t="s">
        <v>64</v>
      </c>
      <c r="C74" s="4" t="s">
        <v>39</v>
      </c>
      <c r="D74" s="4" t="s">
        <v>19</v>
      </c>
      <c r="E74" s="5">
        <v>44383.561111111114</v>
      </c>
      <c r="F74" s="5"/>
      <c r="G74" s="5">
        <v>44383.818749999999</v>
      </c>
      <c r="H74">
        <v>1</v>
      </c>
      <c r="I74" s="4" t="s">
        <v>65</v>
      </c>
      <c r="J74" s="4" t="s">
        <v>1</v>
      </c>
    </row>
    <row r="75" spans="1:10" x14ac:dyDescent="0.2">
      <c r="A75" s="4" t="s">
        <v>99</v>
      </c>
      <c r="B75" s="4" t="s">
        <v>57</v>
      </c>
      <c r="C75" s="4" t="s">
        <v>35</v>
      </c>
      <c r="D75" s="4" t="s">
        <v>19</v>
      </c>
      <c r="E75" s="5">
        <v>44384.330555555556</v>
      </c>
      <c r="F75" s="5">
        <v>44384.35833333333</v>
      </c>
      <c r="G75" s="5">
        <v>44384.726388888892</v>
      </c>
      <c r="H75">
        <v>2</v>
      </c>
      <c r="I75" s="4" t="s">
        <v>58</v>
      </c>
      <c r="J75" s="4" t="s">
        <v>1</v>
      </c>
    </row>
    <row r="76" spans="1:10" x14ac:dyDescent="0.2">
      <c r="A76" s="4" t="s">
        <v>99</v>
      </c>
      <c r="B76" s="4" t="s">
        <v>59</v>
      </c>
      <c r="C76" s="4" t="s">
        <v>35</v>
      </c>
      <c r="D76" s="4" t="s">
        <v>19</v>
      </c>
      <c r="E76" s="5">
        <v>44384.356249999997</v>
      </c>
      <c r="F76" s="5">
        <v>44384.359722222223</v>
      </c>
      <c r="G76" s="5">
        <v>44384.730555555558</v>
      </c>
      <c r="H76">
        <v>2</v>
      </c>
      <c r="I76" s="4" t="s">
        <v>43</v>
      </c>
      <c r="J76" s="4" t="s">
        <v>1</v>
      </c>
    </row>
    <row r="77" spans="1:10" x14ac:dyDescent="0.2">
      <c r="A77" s="4" t="s">
        <v>99</v>
      </c>
      <c r="B77" s="4" t="s">
        <v>60</v>
      </c>
      <c r="C77" s="4" t="s">
        <v>22</v>
      </c>
      <c r="D77" s="4" t="s">
        <v>19</v>
      </c>
      <c r="E77" s="5">
        <v>44384.361805555556</v>
      </c>
      <c r="F77" s="5"/>
      <c r="G77" s="5">
        <v>44384.817361111112</v>
      </c>
      <c r="H77">
        <v>2</v>
      </c>
      <c r="I77" s="4" t="s">
        <v>61</v>
      </c>
      <c r="J77" s="4" t="s">
        <v>1</v>
      </c>
    </row>
    <row r="78" spans="1:10" x14ac:dyDescent="0.2">
      <c r="A78" s="4" t="s">
        <v>99</v>
      </c>
      <c r="B78" s="4" t="s">
        <v>62</v>
      </c>
      <c r="C78" s="4" t="s">
        <v>35</v>
      </c>
      <c r="D78" s="4" t="s">
        <v>19</v>
      </c>
      <c r="E78" s="5">
        <v>44384.363194444442</v>
      </c>
      <c r="F78" s="5"/>
      <c r="G78" s="5">
        <v>44384.40625</v>
      </c>
      <c r="H78">
        <v>1</v>
      </c>
      <c r="I78" s="4" t="s">
        <v>63</v>
      </c>
      <c r="J78" s="4" t="s">
        <v>1</v>
      </c>
    </row>
    <row r="79" spans="1:10" x14ac:dyDescent="0.2">
      <c r="A79" s="4" t="s">
        <v>99</v>
      </c>
      <c r="B79" s="4" t="s">
        <v>64</v>
      </c>
      <c r="C79" s="4" t="s">
        <v>39</v>
      </c>
      <c r="D79" s="4" t="s">
        <v>19</v>
      </c>
      <c r="E79" s="5">
        <v>44384.561111111114</v>
      </c>
      <c r="F79" s="5"/>
      <c r="G79" s="5">
        <v>44384.818749999999</v>
      </c>
      <c r="H79">
        <v>1</v>
      </c>
      <c r="I79" s="4" t="s">
        <v>65</v>
      </c>
      <c r="J79" s="4" t="s">
        <v>1</v>
      </c>
    </row>
    <row r="80" spans="1:10" x14ac:dyDescent="0.2">
      <c r="A80" s="4" t="s">
        <v>99</v>
      </c>
      <c r="B80" s="4" t="s">
        <v>57</v>
      </c>
      <c r="C80" s="4" t="s">
        <v>35</v>
      </c>
      <c r="D80" s="4" t="s">
        <v>19</v>
      </c>
      <c r="E80" s="5">
        <v>44385.330555555556</v>
      </c>
      <c r="F80" s="5">
        <v>44385.35833333333</v>
      </c>
      <c r="G80" s="5">
        <v>44385.726388888892</v>
      </c>
      <c r="H80">
        <v>2</v>
      </c>
      <c r="I80" s="4" t="s">
        <v>58</v>
      </c>
      <c r="J80" s="4" t="s">
        <v>1</v>
      </c>
    </row>
    <row r="81" spans="1:10" x14ac:dyDescent="0.2">
      <c r="A81" s="4" t="s">
        <v>99</v>
      </c>
      <c r="B81" s="4" t="s">
        <v>59</v>
      </c>
      <c r="C81" s="4" t="s">
        <v>35</v>
      </c>
      <c r="D81" s="4" t="s">
        <v>19</v>
      </c>
      <c r="E81" s="5">
        <v>44385.356249999997</v>
      </c>
      <c r="F81" s="5">
        <v>44385.359722222223</v>
      </c>
      <c r="G81" s="5">
        <v>44385.730555555558</v>
      </c>
      <c r="H81">
        <v>2</v>
      </c>
      <c r="I81" s="4" t="s">
        <v>43</v>
      </c>
      <c r="J81" s="4" t="s">
        <v>1</v>
      </c>
    </row>
    <row r="82" spans="1:10" x14ac:dyDescent="0.2">
      <c r="A82" s="4" t="s">
        <v>99</v>
      </c>
      <c r="B82" s="4" t="s">
        <v>60</v>
      </c>
      <c r="C82" s="4" t="s">
        <v>22</v>
      </c>
      <c r="D82" s="4" t="s">
        <v>19</v>
      </c>
      <c r="E82" s="5">
        <v>44385.361805555556</v>
      </c>
      <c r="F82" s="5"/>
      <c r="G82" s="5">
        <v>44385.817361111112</v>
      </c>
      <c r="H82">
        <v>2</v>
      </c>
      <c r="I82" s="4" t="s">
        <v>61</v>
      </c>
      <c r="J82" s="4" t="s">
        <v>1</v>
      </c>
    </row>
    <row r="83" spans="1:10" x14ac:dyDescent="0.2">
      <c r="A83" s="4" t="s">
        <v>99</v>
      </c>
      <c r="B83" s="4" t="s">
        <v>62</v>
      </c>
      <c r="C83" s="4" t="s">
        <v>35</v>
      </c>
      <c r="D83" s="4" t="s">
        <v>19</v>
      </c>
      <c r="E83" s="5">
        <v>44385.363194444442</v>
      </c>
      <c r="F83" s="5"/>
      <c r="G83" s="5">
        <v>44385.40625</v>
      </c>
      <c r="H83">
        <v>1</v>
      </c>
      <c r="I83" s="4" t="s">
        <v>63</v>
      </c>
      <c r="J83" s="4" t="s">
        <v>1</v>
      </c>
    </row>
    <row r="84" spans="1:10" x14ac:dyDescent="0.2">
      <c r="A84" s="4" t="s">
        <v>99</v>
      </c>
      <c r="B84" s="4" t="s">
        <v>64</v>
      </c>
      <c r="C84" s="4" t="s">
        <v>39</v>
      </c>
      <c r="D84" s="4" t="s">
        <v>19</v>
      </c>
      <c r="E84" s="5">
        <v>44385.561111111114</v>
      </c>
      <c r="F84" s="5"/>
      <c r="G84" s="5">
        <v>44385.818749999999</v>
      </c>
      <c r="H84">
        <v>1</v>
      </c>
      <c r="I84" s="4" t="s">
        <v>65</v>
      </c>
      <c r="J84" s="4" t="s">
        <v>1</v>
      </c>
    </row>
    <row r="85" spans="1:10" x14ac:dyDescent="0.2">
      <c r="A85" s="4" t="s">
        <v>99</v>
      </c>
      <c r="B85" s="4" t="s">
        <v>57</v>
      </c>
      <c r="C85" s="4" t="s">
        <v>35</v>
      </c>
      <c r="D85" s="4" t="s">
        <v>19</v>
      </c>
      <c r="E85" s="5">
        <v>44386.330555555556</v>
      </c>
      <c r="F85" s="5">
        <v>44386.35833333333</v>
      </c>
      <c r="G85" s="5">
        <v>44386.726388888892</v>
      </c>
      <c r="H85">
        <v>2</v>
      </c>
      <c r="I85" s="4" t="s">
        <v>58</v>
      </c>
      <c r="J85" s="4" t="s">
        <v>1</v>
      </c>
    </row>
    <row r="86" spans="1:10" x14ac:dyDescent="0.2">
      <c r="A86" s="4" t="s">
        <v>99</v>
      </c>
      <c r="B86" s="4" t="s">
        <v>59</v>
      </c>
      <c r="C86" s="4" t="s">
        <v>35</v>
      </c>
      <c r="D86" s="4" t="s">
        <v>19</v>
      </c>
      <c r="E86" s="5">
        <v>44386.356249999997</v>
      </c>
      <c r="F86" s="5">
        <v>44386.359722222223</v>
      </c>
      <c r="G86" s="5">
        <v>44386.730555555558</v>
      </c>
      <c r="H86">
        <v>2</v>
      </c>
      <c r="I86" s="4" t="s">
        <v>43</v>
      </c>
      <c r="J86" s="4" t="s">
        <v>1</v>
      </c>
    </row>
    <row r="87" spans="1:10" x14ac:dyDescent="0.2">
      <c r="A87" s="4" t="s">
        <v>99</v>
      </c>
      <c r="B87" s="4" t="s">
        <v>60</v>
      </c>
      <c r="C87" s="4" t="s">
        <v>22</v>
      </c>
      <c r="D87" s="4" t="s">
        <v>19</v>
      </c>
      <c r="E87" s="5">
        <v>44386.361805555556</v>
      </c>
      <c r="F87" s="5"/>
      <c r="G87" s="5">
        <v>44386.817361111112</v>
      </c>
      <c r="H87">
        <v>2</v>
      </c>
      <c r="I87" s="4" t="s">
        <v>61</v>
      </c>
      <c r="J87" s="4" t="s">
        <v>1</v>
      </c>
    </row>
    <row r="88" spans="1:10" x14ac:dyDescent="0.2">
      <c r="A88" s="4" t="s">
        <v>99</v>
      </c>
      <c r="B88" s="4" t="s">
        <v>62</v>
      </c>
      <c r="C88" s="4" t="s">
        <v>35</v>
      </c>
      <c r="D88" s="4" t="s">
        <v>19</v>
      </c>
      <c r="E88" s="5">
        <v>44386.363194444442</v>
      </c>
      <c r="F88" s="5"/>
      <c r="G88" s="5">
        <v>44386.40625</v>
      </c>
      <c r="H88">
        <v>1</v>
      </c>
      <c r="I88" s="4" t="s">
        <v>63</v>
      </c>
      <c r="J88" s="4" t="s">
        <v>1</v>
      </c>
    </row>
    <row r="89" spans="1:10" x14ac:dyDescent="0.2">
      <c r="A89" s="4" t="s">
        <v>99</v>
      </c>
      <c r="B89" s="4" t="s">
        <v>64</v>
      </c>
      <c r="C89" s="4" t="s">
        <v>39</v>
      </c>
      <c r="D89" s="4" t="s">
        <v>19</v>
      </c>
      <c r="E89" s="5">
        <v>44386.561111111114</v>
      </c>
      <c r="F89" s="5"/>
      <c r="G89" s="5">
        <v>44386.818749999999</v>
      </c>
      <c r="H89">
        <v>1</v>
      </c>
      <c r="I89" s="4" t="s">
        <v>65</v>
      </c>
      <c r="J89" s="4" t="s">
        <v>1</v>
      </c>
    </row>
    <row r="90" spans="1:10" x14ac:dyDescent="0.2">
      <c r="A90" s="4" t="s">
        <v>100</v>
      </c>
      <c r="B90" s="4" t="s">
        <v>66</v>
      </c>
      <c r="C90" s="4" t="s">
        <v>35</v>
      </c>
      <c r="D90" s="4" t="s">
        <v>19</v>
      </c>
      <c r="E90" s="5">
        <v>44382.347916666666</v>
      </c>
      <c r="F90" s="5">
        <v>44382.35</v>
      </c>
      <c r="G90" s="5">
        <v>44382.763888888891</v>
      </c>
      <c r="H90">
        <v>3</v>
      </c>
      <c r="I90" s="4" t="s">
        <v>67</v>
      </c>
      <c r="J90" s="4" t="s">
        <v>3</v>
      </c>
    </row>
    <row r="91" spans="1:10" x14ac:dyDescent="0.2">
      <c r="A91" s="4" t="s">
        <v>100</v>
      </c>
      <c r="B91" s="4" t="s">
        <v>68</v>
      </c>
      <c r="C91" s="4" t="s">
        <v>35</v>
      </c>
      <c r="D91" s="4" t="s">
        <v>19</v>
      </c>
      <c r="E91" s="5">
        <v>44382.354166666664</v>
      </c>
      <c r="F91" s="5">
        <v>44382.363888888889</v>
      </c>
      <c r="G91" s="5">
        <v>44382.756249999999</v>
      </c>
      <c r="H91">
        <v>5</v>
      </c>
      <c r="I91" s="4" t="s">
        <v>69</v>
      </c>
      <c r="J91" s="4" t="s">
        <v>3</v>
      </c>
    </row>
    <row r="92" spans="1:10" x14ac:dyDescent="0.2">
      <c r="A92" s="4" t="s">
        <v>100</v>
      </c>
      <c r="B92" s="4" t="s">
        <v>70</v>
      </c>
      <c r="C92" s="4" t="s">
        <v>71</v>
      </c>
      <c r="D92" s="4" t="s">
        <v>19</v>
      </c>
      <c r="E92" s="5">
        <v>44382.385416666664</v>
      </c>
      <c r="F92" s="5">
        <v>44382.431944444441</v>
      </c>
      <c r="G92" s="5">
        <v>44382.75277777778</v>
      </c>
      <c r="H92">
        <v>8</v>
      </c>
      <c r="I92" s="4" t="s">
        <v>72</v>
      </c>
      <c r="J92" s="4" t="s">
        <v>3</v>
      </c>
    </row>
    <row r="93" spans="1:10" x14ac:dyDescent="0.2">
      <c r="A93" s="4" t="s">
        <v>100</v>
      </c>
      <c r="B93" s="4" t="s">
        <v>73</v>
      </c>
      <c r="C93" s="4" t="s">
        <v>35</v>
      </c>
      <c r="D93" s="4" t="s">
        <v>19</v>
      </c>
      <c r="E93" s="5">
        <v>44382.473611111112</v>
      </c>
      <c r="F93" s="5">
        <v>44382.476388888892</v>
      </c>
      <c r="G93" s="5">
        <v>44382.781944444447</v>
      </c>
      <c r="H93">
        <v>3</v>
      </c>
      <c r="I93" s="4" t="s">
        <v>74</v>
      </c>
      <c r="J93" s="4" t="s">
        <v>3</v>
      </c>
    </row>
    <row r="94" spans="1:10" x14ac:dyDescent="0.2">
      <c r="A94" s="4" t="s">
        <v>100</v>
      </c>
      <c r="B94" s="4" t="s">
        <v>66</v>
      </c>
      <c r="C94" s="4" t="s">
        <v>35</v>
      </c>
      <c r="D94" s="4" t="s">
        <v>19</v>
      </c>
      <c r="E94" s="5">
        <v>44383.347916666666</v>
      </c>
      <c r="F94" s="5">
        <v>44383.35</v>
      </c>
      <c r="G94" s="5">
        <v>44383.763888888891</v>
      </c>
      <c r="H94">
        <v>3</v>
      </c>
      <c r="I94" s="4" t="s">
        <v>67</v>
      </c>
      <c r="J94" s="4" t="s">
        <v>3</v>
      </c>
    </row>
    <row r="95" spans="1:10" x14ac:dyDescent="0.2">
      <c r="A95" s="4" t="s">
        <v>100</v>
      </c>
      <c r="B95" s="4" t="s">
        <v>68</v>
      </c>
      <c r="C95" s="4" t="s">
        <v>35</v>
      </c>
      <c r="D95" s="4" t="s">
        <v>19</v>
      </c>
      <c r="E95" s="5">
        <v>44383.354166666664</v>
      </c>
      <c r="F95" s="5">
        <v>44383.363888888889</v>
      </c>
      <c r="G95" s="5">
        <v>44383.756249999999</v>
      </c>
      <c r="H95">
        <v>5</v>
      </c>
      <c r="I95" s="4" t="s">
        <v>69</v>
      </c>
      <c r="J95" s="4" t="s">
        <v>3</v>
      </c>
    </row>
    <row r="96" spans="1:10" x14ac:dyDescent="0.2">
      <c r="A96" s="4" t="s">
        <v>100</v>
      </c>
      <c r="B96" s="4" t="s">
        <v>70</v>
      </c>
      <c r="C96" s="4" t="s">
        <v>71</v>
      </c>
      <c r="D96" s="4" t="s">
        <v>19</v>
      </c>
      <c r="E96" s="5">
        <v>44383.385416666664</v>
      </c>
      <c r="F96" s="5">
        <v>44383.431944444441</v>
      </c>
      <c r="G96" s="5">
        <v>44383.75277777778</v>
      </c>
      <c r="H96">
        <v>8</v>
      </c>
      <c r="I96" s="4" t="s">
        <v>72</v>
      </c>
      <c r="J96" s="4" t="s">
        <v>3</v>
      </c>
    </row>
    <row r="97" spans="1:10" x14ac:dyDescent="0.2">
      <c r="A97" s="4" t="s">
        <v>100</v>
      </c>
      <c r="B97" s="4" t="s">
        <v>73</v>
      </c>
      <c r="C97" s="4" t="s">
        <v>35</v>
      </c>
      <c r="D97" s="4" t="s">
        <v>19</v>
      </c>
      <c r="E97" s="5">
        <v>44383.473611111112</v>
      </c>
      <c r="F97" s="5">
        <v>44383.476388888892</v>
      </c>
      <c r="G97" s="5">
        <v>44383.781944444447</v>
      </c>
      <c r="H97">
        <v>3</v>
      </c>
      <c r="I97" s="4" t="s">
        <v>74</v>
      </c>
      <c r="J97" s="4" t="s">
        <v>3</v>
      </c>
    </row>
    <row r="98" spans="1:10" x14ac:dyDescent="0.2">
      <c r="A98" s="4" t="s">
        <v>100</v>
      </c>
      <c r="B98" s="4" t="s">
        <v>66</v>
      </c>
      <c r="C98" s="4" t="s">
        <v>35</v>
      </c>
      <c r="D98" s="4" t="s">
        <v>19</v>
      </c>
      <c r="E98" s="5">
        <v>44384.347916666666</v>
      </c>
      <c r="F98" s="5">
        <v>44384.35</v>
      </c>
      <c r="G98" s="5">
        <v>44384.763888888891</v>
      </c>
      <c r="H98">
        <v>3</v>
      </c>
      <c r="I98" s="4" t="s">
        <v>67</v>
      </c>
      <c r="J98" s="4" t="s">
        <v>3</v>
      </c>
    </row>
    <row r="99" spans="1:10" x14ac:dyDescent="0.2">
      <c r="A99" s="4" t="s">
        <v>100</v>
      </c>
      <c r="B99" s="4" t="s">
        <v>68</v>
      </c>
      <c r="C99" s="4" t="s">
        <v>35</v>
      </c>
      <c r="D99" s="4" t="s">
        <v>19</v>
      </c>
      <c r="E99" s="5">
        <v>44384.354166666664</v>
      </c>
      <c r="F99" s="5">
        <v>44384.363888888889</v>
      </c>
      <c r="G99" s="5">
        <v>44384.756249999999</v>
      </c>
      <c r="H99">
        <v>5</v>
      </c>
      <c r="I99" s="4" t="s">
        <v>69</v>
      </c>
      <c r="J99" s="4" t="s">
        <v>3</v>
      </c>
    </row>
    <row r="100" spans="1:10" x14ac:dyDescent="0.2">
      <c r="A100" s="4" t="s">
        <v>100</v>
      </c>
      <c r="B100" s="4" t="s">
        <v>70</v>
      </c>
      <c r="C100" s="4" t="s">
        <v>71</v>
      </c>
      <c r="D100" s="4" t="s">
        <v>19</v>
      </c>
      <c r="E100" s="5">
        <v>44384.385416666664</v>
      </c>
      <c r="F100" s="5">
        <v>44384.431944444441</v>
      </c>
      <c r="G100" s="5">
        <v>44384.75277777778</v>
      </c>
      <c r="H100">
        <v>8</v>
      </c>
      <c r="I100" s="4" t="s">
        <v>72</v>
      </c>
      <c r="J100" s="4" t="s">
        <v>3</v>
      </c>
    </row>
    <row r="101" spans="1:10" x14ac:dyDescent="0.2">
      <c r="A101" s="4" t="s">
        <v>100</v>
      </c>
      <c r="B101" s="4" t="s">
        <v>73</v>
      </c>
      <c r="C101" s="4" t="s">
        <v>35</v>
      </c>
      <c r="D101" s="4" t="s">
        <v>19</v>
      </c>
      <c r="E101" s="5">
        <v>44384.473611111112</v>
      </c>
      <c r="F101" s="5">
        <v>44384.476388888892</v>
      </c>
      <c r="G101" s="5">
        <v>44384.781944444447</v>
      </c>
      <c r="H101">
        <v>3</v>
      </c>
      <c r="I101" s="4" t="s">
        <v>74</v>
      </c>
      <c r="J101" s="4" t="s">
        <v>3</v>
      </c>
    </row>
    <row r="102" spans="1:10" x14ac:dyDescent="0.2">
      <c r="A102" s="4" t="s">
        <v>100</v>
      </c>
      <c r="B102" s="4" t="s">
        <v>66</v>
      </c>
      <c r="C102" s="4" t="s">
        <v>35</v>
      </c>
      <c r="D102" s="4" t="s">
        <v>19</v>
      </c>
      <c r="E102" s="5">
        <v>44385.347916666666</v>
      </c>
      <c r="F102" s="5">
        <v>44385.35</v>
      </c>
      <c r="G102" s="5">
        <v>44385.763888888891</v>
      </c>
      <c r="H102">
        <v>3</v>
      </c>
      <c r="I102" s="4" t="s">
        <v>67</v>
      </c>
      <c r="J102" s="4" t="s">
        <v>3</v>
      </c>
    </row>
    <row r="103" spans="1:10" x14ac:dyDescent="0.2">
      <c r="A103" s="4" t="s">
        <v>100</v>
      </c>
      <c r="B103" s="4" t="s">
        <v>68</v>
      </c>
      <c r="C103" s="4" t="s">
        <v>35</v>
      </c>
      <c r="D103" s="4" t="s">
        <v>19</v>
      </c>
      <c r="E103" s="5">
        <v>44385.354166666664</v>
      </c>
      <c r="F103" s="5">
        <v>44385.363888888889</v>
      </c>
      <c r="G103" s="5">
        <v>44385.756249999999</v>
      </c>
      <c r="H103">
        <v>5</v>
      </c>
      <c r="I103" s="4" t="s">
        <v>69</v>
      </c>
      <c r="J103" s="4" t="s">
        <v>3</v>
      </c>
    </row>
    <row r="104" spans="1:10" x14ac:dyDescent="0.2">
      <c r="A104" s="4" t="s">
        <v>100</v>
      </c>
      <c r="B104" s="4" t="s">
        <v>70</v>
      </c>
      <c r="C104" s="4" t="s">
        <v>71</v>
      </c>
      <c r="D104" s="4" t="s">
        <v>19</v>
      </c>
      <c r="E104" s="5">
        <v>44385.385416666664</v>
      </c>
      <c r="F104" s="5">
        <v>44385.431944444441</v>
      </c>
      <c r="G104" s="5">
        <v>44385.75277777778</v>
      </c>
      <c r="H104">
        <v>8</v>
      </c>
      <c r="I104" s="4" t="s">
        <v>72</v>
      </c>
      <c r="J104" s="4" t="s">
        <v>3</v>
      </c>
    </row>
    <row r="105" spans="1:10" x14ac:dyDescent="0.2">
      <c r="A105" s="4" t="s">
        <v>100</v>
      </c>
      <c r="B105" s="4" t="s">
        <v>73</v>
      </c>
      <c r="C105" s="4" t="s">
        <v>35</v>
      </c>
      <c r="D105" s="4" t="s">
        <v>19</v>
      </c>
      <c r="E105" s="5">
        <v>44385.473611111112</v>
      </c>
      <c r="F105" s="5">
        <v>44385.476388888892</v>
      </c>
      <c r="G105" s="5">
        <v>44385.781944444447</v>
      </c>
      <c r="H105">
        <v>3</v>
      </c>
      <c r="I105" s="4" t="s">
        <v>74</v>
      </c>
      <c r="J105" s="4" t="s">
        <v>3</v>
      </c>
    </row>
    <row r="106" spans="1:10" x14ac:dyDescent="0.2">
      <c r="A106" s="4" t="s">
        <v>101</v>
      </c>
      <c r="B106" s="4" t="s">
        <v>75</v>
      </c>
      <c r="C106" s="4" t="s">
        <v>35</v>
      </c>
      <c r="D106" s="4" t="s">
        <v>19</v>
      </c>
      <c r="E106" s="5">
        <v>44382.34652777778</v>
      </c>
      <c r="F106" s="5">
        <v>44382.359722222223</v>
      </c>
      <c r="G106" s="5">
        <v>44382.730555555558</v>
      </c>
      <c r="H106">
        <v>2</v>
      </c>
      <c r="I106" s="4" t="s">
        <v>76</v>
      </c>
      <c r="J106" s="4" t="s">
        <v>4</v>
      </c>
    </row>
    <row r="107" spans="1:10" x14ac:dyDescent="0.2">
      <c r="A107" s="4" t="s">
        <v>101</v>
      </c>
      <c r="B107" s="4" t="s">
        <v>77</v>
      </c>
      <c r="C107" s="4" t="s">
        <v>35</v>
      </c>
      <c r="D107" s="4" t="s">
        <v>19</v>
      </c>
      <c r="E107" s="5">
        <v>44382.36041666667</v>
      </c>
      <c r="F107" s="5">
        <v>44382.363888888889</v>
      </c>
      <c r="G107" s="5">
        <v>44382.727777777778</v>
      </c>
      <c r="H107">
        <v>2</v>
      </c>
      <c r="I107" s="4" t="s">
        <v>78</v>
      </c>
      <c r="J107" s="4" t="s">
        <v>4</v>
      </c>
    </row>
    <row r="108" spans="1:10" x14ac:dyDescent="0.2">
      <c r="A108" s="4" t="s">
        <v>101</v>
      </c>
      <c r="B108" s="4" t="s">
        <v>79</v>
      </c>
      <c r="C108" s="4" t="s">
        <v>80</v>
      </c>
      <c r="D108" s="4" t="s">
        <v>19</v>
      </c>
      <c r="E108" s="5">
        <v>44382.342361111114</v>
      </c>
      <c r="F108" s="5">
        <v>44382.458333333336</v>
      </c>
      <c r="G108" s="5">
        <v>44382.729861111111</v>
      </c>
      <c r="H108">
        <v>4</v>
      </c>
      <c r="I108" s="4" t="s">
        <v>81</v>
      </c>
      <c r="J108" s="4" t="s">
        <v>5</v>
      </c>
    </row>
    <row r="109" spans="1:10" x14ac:dyDescent="0.2">
      <c r="A109" s="4" t="s">
        <v>101</v>
      </c>
      <c r="B109" s="4" t="s">
        <v>82</v>
      </c>
      <c r="C109" s="4" t="s">
        <v>35</v>
      </c>
      <c r="D109" s="4" t="s">
        <v>19</v>
      </c>
      <c r="E109" s="5">
        <v>44382.354166666664</v>
      </c>
      <c r="F109" s="5">
        <v>44382.361111111109</v>
      </c>
      <c r="G109" s="5">
        <v>44382.691666666666</v>
      </c>
      <c r="H109">
        <v>2</v>
      </c>
      <c r="I109" s="4" t="s">
        <v>83</v>
      </c>
      <c r="J109" s="4" t="s">
        <v>5</v>
      </c>
    </row>
    <row r="110" spans="1:10" x14ac:dyDescent="0.2">
      <c r="A110" s="4" t="s">
        <v>101</v>
      </c>
      <c r="B110" s="4" t="s">
        <v>84</v>
      </c>
      <c r="C110" s="4" t="s">
        <v>35</v>
      </c>
      <c r="D110" s="4" t="s">
        <v>19</v>
      </c>
      <c r="E110" s="5">
        <v>44382.356944444444</v>
      </c>
      <c r="F110" s="5">
        <v>44382.359027777777</v>
      </c>
      <c r="G110" s="5">
        <v>44382.663888888892</v>
      </c>
      <c r="H110">
        <v>2</v>
      </c>
      <c r="I110" s="4" t="s">
        <v>85</v>
      </c>
      <c r="J110" s="4" t="s">
        <v>5</v>
      </c>
    </row>
    <row r="111" spans="1:10" x14ac:dyDescent="0.2">
      <c r="A111" s="4" t="s">
        <v>101</v>
      </c>
      <c r="B111" s="4" t="s">
        <v>86</v>
      </c>
      <c r="C111" s="4" t="s">
        <v>22</v>
      </c>
      <c r="D111" s="4" t="s">
        <v>19</v>
      </c>
      <c r="E111" s="5">
        <v>44382.35833333333</v>
      </c>
      <c r="F111" s="5">
        <v>44382.484027777777</v>
      </c>
      <c r="G111" s="5">
        <v>44382.625694444447</v>
      </c>
      <c r="H111">
        <v>2</v>
      </c>
      <c r="I111" s="4" t="s">
        <v>87</v>
      </c>
      <c r="J111" s="4" t="s">
        <v>5</v>
      </c>
    </row>
    <row r="112" spans="1:10" x14ac:dyDescent="0.2">
      <c r="A112" s="4" t="s">
        <v>101</v>
      </c>
      <c r="B112" s="4" t="s">
        <v>88</v>
      </c>
      <c r="C112" s="4" t="s">
        <v>35</v>
      </c>
      <c r="D112" s="4" t="s">
        <v>19</v>
      </c>
      <c r="E112" s="5">
        <v>44382.359027777777</v>
      </c>
      <c r="F112" s="5">
        <v>44382.369444444441</v>
      </c>
      <c r="G112" s="5">
        <v>44382.729166666664</v>
      </c>
      <c r="H112">
        <v>4</v>
      </c>
      <c r="I112" s="4" t="s">
        <v>38</v>
      </c>
      <c r="J112" s="4" t="s">
        <v>5</v>
      </c>
    </row>
    <row r="113" spans="1:10" x14ac:dyDescent="0.2">
      <c r="A113" s="4" t="s">
        <v>101</v>
      </c>
      <c r="B113" s="4" t="s">
        <v>89</v>
      </c>
      <c r="C113" s="4" t="s">
        <v>35</v>
      </c>
      <c r="D113" s="4" t="s">
        <v>19</v>
      </c>
      <c r="E113" s="5">
        <v>44382.361111111109</v>
      </c>
      <c r="F113" s="5">
        <v>44382.384722222225</v>
      </c>
      <c r="G113" s="5">
        <v>44382.729166666664</v>
      </c>
      <c r="H113">
        <v>1</v>
      </c>
      <c r="I113" s="4" t="s">
        <v>55</v>
      </c>
      <c r="J113" s="4" t="s">
        <v>5</v>
      </c>
    </row>
    <row r="114" spans="1:10" x14ac:dyDescent="0.2">
      <c r="A114" s="4" t="s">
        <v>101</v>
      </c>
      <c r="B114" s="4" t="s">
        <v>90</v>
      </c>
      <c r="C114" s="4" t="s">
        <v>39</v>
      </c>
      <c r="D114" s="4" t="s">
        <v>19</v>
      </c>
      <c r="E114" s="5">
        <v>44382.367361111108</v>
      </c>
      <c r="F114" s="5">
        <v>44382.388888888891</v>
      </c>
      <c r="G114" s="5">
        <v>44382.714583333334</v>
      </c>
      <c r="H114">
        <v>2</v>
      </c>
      <c r="I114" s="4" t="s">
        <v>91</v>
      </c>
      <c r="J114" s="4" t="s">
        <v>5</v>
      </c>
    </row>
    <row r="115" spans="1:10" x14ac:dyDescent="0.2">
      <c r="A115" s="4" t="s">
        <v>101</v>
      </c>
      <c r="B115" s="4" t="s">
        <v>92</v>
      </c>
      <c r="C115" s="4" t="s">
        <v>22</v>
      </c>
      <c r="D115" s="4" t="s">
        <v>19</v>
      </c>
      <c r="E115" s="5">
        <v>44382.477777777778</v>
      </c>
      <c r="F115" s="5">
        <v>44382.480555555558</v>
      </c>
      <c r="G115" s="5">
        <v>44382.597222222219</v>
      </c>
      <c r="H115">
        <v>1</v>
      </c>
      <c r="I115" s="4" t="s">
        <v>93</v>
      </c>
      <c r="J115" s="4" t="s">
        <v>5</v>
      </c>
    </row>
    <row r="116" spans="1:10" x14ac:dyDescent="0.2">
      <c r="A116" s="4" t="s">
        <v>101</v>
      </c>
      <c r="B116" s="4" t="s">
        <v>94</v>
      </c>
      <c r="C116" s="4" t="s">
        <v>22</v>
      </c>
      <c r="D116" s="4" t="s">
        <v>19</v>
      </c>
      <c r="E116" s="5">
        <v>44382.359722222223</v>
      </c>
      <c r="F116" s="5">
        <v>44382.388194444444</v>
      </c>
      <c r="G116" s="5">
        <v>44382.73333333333</v>
      </c>
      <c r="H116">
        <v>2</v>
      </c>
      <c r="I116" s="4" t="s">
        <v>43</v>
      </c>
      <c r="J116" s="4" t="s">
        <v>6</v>
      </c>
    </row>
    <row r="117" spans="1:10" x14ac:dyDescent="0.2">
      <c r="A117" s="4" t="s">
        <v>101</v>
      </c>
      <c r="B117" s="4" t="s">
        <v>75</v>
      </c>
      <c r="C117" s="4" t="s">
        <v>35</v>
      </c>
      <c r="D117" s="4" t="s">
        <v>19</v>
      </c>
      <c r="E117" s="5">
        <v>44383.34652777778</v>
      </c>
      <c r="F117" s="5">
        <v>44383.359722222223</v>
      </c>
      <c r="G117" s="5">
        <v>44383.730555555558</v>
      </c>
      <c r="H117">
        <v>2</v>
      </c>
      <c r="I117" s="4" t="s">
        <v>76</v>
      </c>
      <c r="J117" s="4" t="s">
        <v>4</v>
      </c>
    </row>
    <row r="118" spans="1:10" x14ac:dyDescent="0.2">
      <c r="A118" s="4" t="s">
        <v>101</v>
      </c>
      <c r="B118" s="4" t="s">
        <v>77</v>
      </c>
      <c r="C118" s="4" t="s">
        <v>35</v>
      </c>
      <c r="D118" s="4" t="s">
        <v>19</v>
      </c>
      <c r="E118" s="5">
        <v>44383.36041666667</v>
      </c>
      <c r="F118" s="5">
        <v>44383.363888888889</v>
      </c>
      <c r="G118" s="5">
        <v>44383.727777777778</v>
      </c>
      <c r="H118">
        <v>2</v>
      </c>
      <c r="I118" s="4" t="s">
        <v>78</v>
      </c>
      <c r="J118" s="4" t="s">
        <v>4</v>
      </c>
    </row>
    <row r="119" spans="1:10" x14ac:dyDescent="0.2">
      <c r="A119" s="4" t="s">
        <v>101</v>
      </c>
      <c r="B119" s="4" t="s">
        <v>79</v>
      </c>
      <c r="C119" s="4" t="s">
        <v>80</v>
      </c>
      <c r="D119" s="4" t="s">
        <v>19</v>
      </c>
      <c r="E119" s="5">
        <v>44383.342361111114</v>
      </c>
      <c r="F119" s="5">
        <v>44383.458333333336</v>
      </c>
      <c r="G119" s="5">
        <v>44383.729861111111</v>
      </c>
      <c r="H119">
        <v>4</v>
      </c>
      <c r="I119" s="4" t="s">
        <v>81</v>
      </c>
      <c r="J119" s="4" t="s">
        <v>5</v>
      </c>
    </row>
    <row r="120" spans="1:10" x14ac:dyDescent="0.2">
      <c r="A120" s="4" t="s">
        <v>101</v>
      </c>
      <c r="B120" s="4" t="s">
        <v>82</v>
      </c>
      <c r="C120" s="4" t="s">
        <v>35</v>
      </c>
      <c r="D120" s="4" t="s">
        <v>19</v>
      </c>
      <c r="E120" s="5">
        <v>44383.354166666664</v>
      </c>
      <c r="F120" s="5">
        <v>44383.361111111109</v>
      </c>
      <c r="G120" s="5">
        <v>44383.691666666666</v>
      </c>
      <c r="H120">
        <v>2</v>
      </c>
      <c r="I120" s="4" t="s">
        <v>83</v>
      </c>
      <c r="J120" s="4" t="s">
        <v>5</v>
      </c>
    </row>
    <row r="121" spans="1:10" x14ac:dyDescent="0.2">
      <c r="A121" s="4" t="s">
        <v>101</v>
      </c>
      <c r="B121" s="4" t="s">
        <v>84</v>
      </c>
      <c r="C121" s="4" t="s">
        <v>35</v>
      </c>
      <c r="D121" s="4" t="s">
        <v>19</v>
      </c>
      <c r="E121" s="5">
        <v>44383.356944444444</v>
      </c>
      <c r="F121" s="5">
        <v>44383.359027777777</v>
      </c>
      <c r="G121" s="5">
        <v>44383.663888888892</v>
      </c>
      <c r="H121">
        <v>2</v>
      </c>
      <c r="I121" s="4" t="s">
        <v>85</v>
      </c>
      <c r="J121" s="4" t="s">
        <v>5</v>
      </c>
    </row>
    <row r="122" spans="1:10" x14ac:dyDescent="0.2">
      <c r="A122" s="4" t="s">
        <v>101</v>
      </c>
      <c r="B122" s="4" t="s">
        <v>86</v>
      </c>
      <c r="C122" s="4" t="s">
        <v>22</v>
      </c>
      <c r="D122" s="4" t="s">
        <v>19</v>
      </c>
      <c r="E122" s="5">
        <v>44383.35833333333</v>
      </c>
      <c r="F122" s="5">
        <v>44383.484027777777</v>
      </c>
      <c r="G122" s="5">
        <v>44383.625694444447</v>
      </c>
      <c r="H122">
        <v>2</v>
      </c>
      <c r="I122" s="4" t="s">
        <v>87</v>
      </c>
      <c r="J122" s="4" t="s">
        <v>5</v>
      </c>
    </row>
    <row r="123" spans="1:10" x14ac:dyDescent="0.2">
      <c r="A123" s="4" t="s">
        <v>101</v>
      </c>
      <c r="B123" s="4" t="s">
        <v>88</v>
      </c>
      <c r="C123" s="4" t="s">
        <v>35</v>
      </c>
      <c r="D123" s="4" t="s">
        <v>19</v>
      </c>
      <c r="E123" s="5">
        <v>44383.359027777777</v>
      </c>
      <c r="F123" s="5">
        <v>44383.369444444441</v>
      </c>
      <c r="G123" s="5">
        <v>44383.729166666664</v>
      </c>
      <c r="H123">
        <v>4</v>
      </c>
      <c r="I123" s="4" t="s">
        <v>38</v>
      </c>
      <c r="J123" s="4" t="s">
        <v>5</v>
      </c>
    </row>
    <row r="124" spans="1:10" x14ac:dyDescent="0.2">
      <c r="A124" s="4" t="s">
        <v>101</v>
      </c>
      <c r="B124" s="4" t="s">
        <v>89</v>
      </c>
      <c r="C124" s="4" t="s">
        <v>35</v>
      </c>
      <c r="D124" s="4" t="s">
        <v>19</v>
      </c>
      <c r="E124" s="5">
        <v>44383.361111111109</v>
      </c>
      <c r="F124" s="5">
        <v>44383.384722222225</v>
      </c>
      <c r="G124" s="5">
        <v>44383.729166666664</v>
      </c>
      <c r="H124">
        <v>1</v>
      </c>
      <c r="I124" s="4" t="s">
        <v>55</v>
      </c>
      <c r="J124" s="4" t="s">
        <v>5</v>
      </c>
    </row>
    <row r="125" spans="1:10" x14ac:dyDescent="0.2">
      <c r="A125" s="4" t="s">
        <v>101</v>
      </c>
      <c r="B125" s="4" t="s">
        <v>90</v>
      </c>
      <c r="C125" s="4" t="s">
        <v>39</v>
      </c>
      <c r="D125" s="4" t="s">
        <v>19</v>
      </c>
      <c r="E125" s="5">
        <v>44383.367361111108</v>
      </c>
      <c r="F125" s="5">
        <v>44383.388888888891</v>
      </c>
      <c r="G125" s="5">
        <v>44383.714583333334</v>
      </c>
      <c r="H125">
        <v>2</v>
      </c>
      <c r="I125" s="4" t="s">
        <v>91</v>
      </c>
      <c r="J125" s="4" t="s">
        <v>5</v>
      </c>
    </row>
    <row r="126" spans="1:10" x14ac:dyDescent="0.2">
      <c r="A126" s="4" t="s">
        <v>101</v>
      </c>
      <c r="B126" s="4" t="s">
        <v>92</v>
      </c>
      <c r="C126" s="4" t="s">
        <v>22</v>
      </c>
      <c r="D126" s="4" t="s">
        <v>19</v>
      </c>
      <c r="E126" s="5">
        <v>44383.477777777778</v>
      </c>
      <c r="F126" s="5">
        <v>44383.480555555558</v>
      </c>
      <c r="G126" s="5">
        <v>44383.597222222219</v>
      </c>
      <c r="H126">
        <v>1</v>
      </c>
      <c r="I126" s="4" t="s">
        <v>93</v>
      </c>
      <c r="J126" s="4" t="s">
        <v>5</v>
      </c>
    </row>
    <row r="127" spans="1:10" x14ac:dyDescent="0.2">
      <c r="A127" s="4" t="s">
        <v>101</v>
      </c>
      <c r="B127" s="4" t="s">
        <v>94</v>
      </c>
      <c r="C127" s="4" t="s">
        <v>22</v>
      </c>
      <c r="D127" s="4" t="s">
        <v>19</v>
      </c>
      <c r="E127" s="5">
        <v>44383.359722222223</v>
      </c>
      <c r="F127" s="5">
        <v>44383.388194444444</v>
      </c>
      <c r="G127" s="5">
        <v>44383.73333333333</v>
      </c>
      <c r="H127">
        <v>2</v>
      </c>
      <c r="I127" s="4" t="s">
        <v>43</v>
      </c>
      <c r="J127" s="4" t="s">
        <v>6</v>
      </c>
    </row>
    <row r="128" spans="1:10" x14ac:dyDescent="0.2">
      <c r="A128" s="4" t="s">
        <v>101</v>
      </c>
      <c r="B128" s="4" t="s">
        <v>75</v>
      </c>
      <c r="C128" s="4" t="s">
        <v>35</v>
      </c>
      <c r="D128" s="4" t="s">
        <v>19</v>
      </c>
      <c r="E128" s="5">
        <v>44384.34652777778</v>
      </c>
      <c r="F128" s="5">
        <v>44384.359722222223</v>
      </c>
      <c r="G128" s="5">
        <v>44384.730555555558</v>
      </c>
      <c r="H128">
        <v>2</v>
      </c>
      <c r="I128" s="4" t="s">
        <v>76</v>
      </c>
      <c r="J128" s="4" t="s">
        <v>4</v>
      </c>
    </row>
    <row r="129" spans="1:10" x14ac:dyDescent="0.2">
      <c r="A129" s="4" t="s">
        <v>101</v>
      </c>
      <c r="B129" s="4" t="s">
        <v>77</v>
      </c>
      <c r="C129" s="4" t="s">
        <v>35</v>
      </c>
      <c r="D129" s="4" t="s">
        <v>19</v>
      </c>
      <c r="E129" s="5">
        <v>44384.36041666667</v>
      </c>
      <c r="F129" s="5">
        <v>44384.363888888889</v>
      </c>
      <c r="G129" s="5">
        <v>44384.727777777778</v>
      </c>
      <c r="H129">
        <v>2</v>
      </c>
      <c r="I129" s="4" t="s">
        <v>78</v>
      </c>
      <c r="J129" s="4" t="s">
        <v>4</v>
      </c>
    </row>
    <row r="130" spans="1:10" x14ac:dyDescent="0.2">
      <c r="A130" s="4" t="s">
        <v>101</v>
      </c>
      <c r="B130" s="4" t="s">
        <v>79</v>
      </c>
      <c r="C130" s="4" t="s">
        <v>80</v>
      </c>
      <c r="D130" s="4" t="s">
        <v>19</v>
      </c>
      <c r="E130" s="5">
        <v>44384.342361111114</v>
      </c>
      <c r="F130" s="5">
        <v>44384.458333333336</v>
      </c>
      <c r="G130" s="5">
        <v>44384.729861111111</v>
      </c>
      <c r="H130">
        <v>4</v>
      </c>
      <c r="I130" s="4" t="s">
        <v>81</v>
      </c>
      <c r="J130" s="4" t="s">
        <v>5</v>
      </c>
    </row>
    <row r="131" spans="1:10" x14ac:dyDescent="0.2">
      <c r="A131" s="4" t="s">
        <v>101</v>
      </c>
      <c r="B131" s="4" t="s">
        <v>82</v>
      </c>
      <c r="C131" s="4" t="s">
        <v>35</v>
      </c>
      <c r="D131" s="4" t="s">
        <v>19</v>
      </c>
      <c r="E131" s="5">
        <v>44384.354166666664</v>
      </c>
      <c r="F131" s="5">
        <v>44384.361111111109</v>
      </c>
      <c r="G131" s="5">
        <v>44384.691666666666</v>
      </c>
      <c r="H131">
        <v>2</v>
      </c>
      <c r="I131" s="4" t="s">
        <v>83</v>
      </c>
      <c r="J131" s="4" t="s">
        <v>5</v>
      </c>
    </row>
    <row r="132" spans="1:10" x14ac:dyDescent="0.2">
      <c r="A132" s="4" t="s">
        <v>101</v>
      </c>
      <c r="B132" s="4" t="s">
        <v>84</v>
      </c>
      <c r="C132" s="4" t="s">
        <v>35</v>
      </c>
      <c r="D132" s="4" t="s">
        <v>19</v>
      </c>
      <c r="E132" s="5">
        <v>44384.356944444444</v>
      </c>
      <c r="F132" s="5">
        <v>44384.359027777777</v>
      </c>
      <c r="G132" s="5">
        <v>44384.663888888892</v>
      </c>
      <c r="H132">
        <v>2</v>
      </c>
      <c r="I132" s="4" t="s">
        <v>85</v>
      </c>
      <c r="J132" s="4" t="s">
        <v>5</v>
      </c>
    </row>
    <row r="133" spans="1:10" x14ac:dyDescent="0.2">
      <c r="A133" s="4" t="s">
        <v>101</v>
      </c>
      <c r="B133" s="4" t="s">
        <v>86</v>
      </c>
      <c r="C133" s="4" t="s">
        <v>22</v>
      </c>
      <c r="D133" s="4" t="s">
        <v>19</v>
      </c>
      <c r="E133" s="5">
        <v>44384.35833333333</v>
      </c>
      <c r="F133" s="5">
        <v>44384.484027777777</v>
      </c>
      <c r="G133" s="5">
        <v>44384.625694444447</v>
      </c>
      <c r="H133">
        <v>2</v>
      </c>
      <c r="I133" s="4" t="s">
        <v>87</v>
      </c>
      <c r="J133" s="4" t="s">
        <v>5</v>
      </c>
    </row>
    <row r="134" spans="1:10" x14ac:dyDescent="0.2">
      <c r="A134" s="4" t="s">
        <v>101</v>
      </c>
      <c r="B134" s="4" t="s">
        <v>88</v>
      </c>
      <c r="C134" s="4" t="s">
        <v>35</v>
      </c>
      <c r="D134" s="4" t="s">
        <v>19</v>
      </c>
      <c r="E134" s="5">
        <v>44384.359027777777</v>
      </c>
      <c r="F134" s="5">
        <v>44384.369444444441</v>
      </c>
      <c r="G134" s="5">
        <v>44384.729166666664</v>
      </c>
      <c r="H134">
        <v>4</v>
      </c>
      <c r="I134" s="4" t="s">
        <v>38</v>
      </c>
      <c r="J134" s="4" t="s">
        <v>5</v>
      </c>
    </row>
    <row r="135" spans="1:10" x14ac:dyDescent="0.2">
      <c r="A135" s="4" t="s">
        <v>101</v>
      </c>
      <c r="B135" s="4" t="s">
        <v>89</v>
      </c>
      <c r="C135" s="4" t="s">
        <v>35</v>
      </c>
      <c r="D135" s="4" t="s">
        <v>19</v>
      </c>
      <c r="E135" s="5">
        <v>44384.361111111109</v>
      </c>
      <c r="F135" s="5">
        <v>44384.384722222225</v>
      </c>
      <c r="G135" s="5">
        <v>44384.729166666664</v>
      </c>
      <c r="H135">
        <v>1</v>
      </c>
      <c r="I135" s="4" t="s">
        <v>55</v>
      </c>
      <c r="J135" s="4" t="s">
        <v>5</v>
      </c>
    </row>
    <row r="136" spans="1:10" x14ac:dyDescent="0.2">
      <c r="A136" s="4" t="s">
        <v>101</v>
      </c>
      <c r="B136" s="4" t="s">
        <v>90</v>
      </c>
      <c r="C136" s="4" t="s">
        <v>39</v>
      </c>
      <c r="D136" s="4" t="s">
        <v>19</v>
      </c>
      <c r="E136" s="5">
        <v>44384.367361111108</v>
      </c>
      <c r="F136" s="5">
        <v>44384.388888888891</v>
      </c>
      <c r="G136" s="5">
        <v>44384.714583333334</v>
      </c>
      <c r="H136">
        <v>2</v>
      </c>
      <c r="I136" s="4" t="s">
        <v>91</v>
      </c>
      <c r="J136" s="4" t="s">
        <v>5</v>
      </c>
    </row>
    <row r="137" spans="1:10" x14ac:dyDescent="0.2">
      <c r="A137" s="4" t="s">
        <v>101</v>
      </c>
      <c r="B137" s="4" t="s">
        <v>92</v>
      </c>
      <c r="C137" s="4" t="s">
        <v>22</v>
      </c>
      <c r="D137" s="4" t="s">
        <v>19</v>
      </c>
      <c r="E137" s="5">
        <v>44384.477777777778</v>
      </c>
      <c r="F137" s="5">
        <v>44384.480555555558</v>
      </c>
      <c r="G137" s="5">
        <v>44384.597222222219</v>
      </c>
      <c r="H137">
        <v>1</v>
      </c>
      <c r="I137" s="4" t="s">
        <v>93</v>
      </c>
      <c r="J137" s="4" t="s">
        <v>5</v>
      </c>
    </row>
    <row r="138" spans="1:10" x14ac:dyDescent="0.2">
      <c r="A138" s="4" t="s">
        <v>101</v>
      </c>
      <c r="B138" s="4" t="s">
        <v>94</v>
      </c>
      <c r="C138" s="4" t="s">
        <v>22</v>
      </c>
      <c r="D138" s="4" t="s">
        <v>19</v>
      </c>
      <c r="E138" s="5">
        <v>44384.359722222223</v>
      </c>
      <c r="F138" s="5">
        <v>44384.388194444444</v>
      </c>
      <c r="G138" s="5">
        <v>44384.73333333333</v>
      </c>
      <c r="H138">
        <v>2</v>
      </c>
      <c r="I138" s="4" t="s">
        <v>43</v>
      </c>
      <c r="J138" s="4" t="s">
        <v>6</v>
      </c>
    </row>
    <row r="139" spans="1:10" x14ac:dyDescent="0.2">
      <c r="A139" s="4" t="s">
        <v>101</v>
      </c>
      <c r="B139" s="4" t="s">
        <v>75</v>
      </c>
      <c r="C139" s="4" t="s">
        <v>35</v>
      </c>
      <c r="D139" s="4" t="s">
        <v>19</v>
      </c>
      <c r="E139" s="5">
        <v>44385.34652777778</v>
      </c>
      <c r="F139" s="5">
        <v>44385.359722222223</v>
      </c>
      <c r="G139" s="5">
        <v>44385.730555555558</v>
      </c>
      <c r="H139">
        <v>2</v>
      </c>
      <c r="I139" s="4" t="s">
        <v>76</v>
      </c>
      <c r="J139" s="4" t="s">
        <v>4</v>
      </c>
    </row>
    <row r="140" spans="1:10" x14ac:dyDescent="0.2">
      <c r="A140" s="4" t="s">
        <v>101</v>
      </c>
      <c r="B140" s="4" t="s">
        <v>77</v>
      </c>
      <c r="C140" s="4" t="s">
        <v>35</v>
      </c>
      <c r="D140" s="4" t="s">
        <v>19</v>
      </c>
      <c r="E140" s="5">
        <v>44385.36041666667</v>
      </c>
      <c r="F140" s="5">
        <v>44385.363888888889</v>
      </c>
      <c r="G140" s="5">
        <v>44385.727777777778</v>
      </c>
      <c r="H140">
        <v>2</v>
      </c>
      <c r="I140" s="4" t="s">
        <v>78</v>
      </c>
      <c r="J140" s="4" t="s">
        <v>4</v>
      </c>
    </row>
    <row r="141" spans="1:10" x14ac:dyDescent="0.2">
      <c r="A141" s="4" t="s">
        <v>101</v>
      </c>
      <c r="B141" s="4" t="s">
        <v>79</v>
      </c>
      <c r="C141" s="4" t="s">
        <v>80</v>
      </c>
      <c r="D141" s="4" t="s">
        <v>19</v>
      </c>
      <c r="E141" s="5">
        <v>44385.342361111114</v>
      </c>
      <c r="F141" s="5">
        <v>44385.458333333336</v>
      </c>
      <c r="G141" s="5">
        <v>44385.729861111111</v>
      </c>
      <c r="H141">
        <v>4</v>
      </c>
      <c r="I141" s="4" t="s">
        <v>81</v>
      </c>
      <c r="J141" s="4" t="s">
        <v>5</v>
      </c>
    </row>
    <row r="142" spans="1:10" x14ac:dyDescent="0.2">
      <c r="A142" s="4" t="s">
        <v>101</v>
      </c>
      <c r="B142" s="4" t="s">
        <v>82</v>
      </c>
      <c r="C142" s="4" t="s">
        <v>35</v>
      </c>
      <c r="D142" s="4" t="s">
        <v>19</v>
      </c>
      <c r="E142" s="5">
        <v>44385.354166666664</v>
      </c>
      <c r="F142" s="5">
        <v>44385.361111111109</v>
      </c>
      <c r="G142" s="5">
        <v>44385.691666666666</v>
      </c>
      <c r="H142">
        <v>2</v>
      </c>
      <c r="I142" s="4" t="s">
        <v>83</v>
      </c>
      <c r="J142" s="4" t="s">
        <v>5</v>
      </c>
    </row>
    <row r="143" spans="1:10" x14ac:dyDescent="0.2">
      <c r="A143" s="4" t="s">
        <v>101</v>
      </c>
      <c r="B143" s="4" t="s">
        <v>84</v>
      </c>
      <c r="C143" s="4" t="s">
        <v>35</v>
      </c>
      <c r="D143" s="4" t="s">
        <v>19</v>
      </c>
      <c r="E143" s="5">
        <v>44385.356944444444</v>
      </c>
      <c r="F143" s="5">
        <v>44385.359027777777</v>
      </c>
      <c r="G143" s="5">
        <v>44385.663888888892</v>
      </c>
      <c r="H143">
        <v>2</v>
      </c>
      <c r="I143" s="4" t="s">
        <v>85</v>
      </c>
      <c r="J143" s="4" t="s">
        <v>5</v>
      </c>
    </row>
    <row r="144" spans="1:10" x14ac:dyDescent="0.2">
      <c r="A144" s="4" t="s">
        <v>101</v>
      </c>
      <c r="B144" s="4" t="s">
        <v>86</v>
      </c>
      <c r="C144" s="4" t="s">
        <v>22</v>
      </c>
      <c r="D144" s="4" t="s">
        <v>19</v>
      </c>
      <c r="E144" s="5">
        <v>44385.35833333333</v>
      </c>
      <c r="F144" s="5">
        <v>44385.484027777777</v>
      </c>
      <c r="G144" s="5">
        <v>44385.625694444447</v>
      </c>
      <c r="H144">
        <v>2</v>
      </c>
      <c r="I144" s="4" t="s">
        <v>87</v>
      </c>
      <c r="J144" s="4" t="s">
        <v>5</v>
      </c>
    </row>
    <row r="145" spans="1:10" x14ac:dyDescent="0.2">
      <c r="A145" s="4" t="s">
        <v>101</v>
      </c>
      <c r="B145" s="4" t="s">
        <v>88</v>
      </c>
      <c r="C145" s="4" t="s">
        <v>35</v>
      </c>
      <c r="D145" s="4" t="s">
        <v>19</v>
      </c>
      <c r="E145" s="5">
        <v>44385.359027777777</v>
      </c>
      <c r="F145" s="5">
        <v>44385.369444444441</v>
      </c>
      <c r="G145" s="5">
        <v>44385.729166666664</v>
      </c>
      <c r="H145">
        <v>4</v>
      </c>
      <c r="I145" s="4" t="s">
        <v>38</v>
      </c>
      <c r="J145" s="4" t="s">
        <v>5</v>
      </c>
    </row>
    <row r="146" spans="1:10" x14ac:dyDescent="0.2">
      <c r="A146" s="4" t="s">
        <v>101</v>
      </c>
      <c r="B146" s="4" t="s">
        <v>89</v>
      </c>
      <c r="C146" s="4" t="s">
        <v>35</v>
      </c>
      <c r="D146" s="4" t="s">
        <v>19</v>
      </c>
      <c r="E146" s="5">
        <v>44385.361111111109</v>
      </c>
      <c r="F146" s="5">
        <v>44385.384722222225</v>
      </c>
      <c r="G146" s="5">
        <v>44385.729166666664</v>
      </c>
      <c r="H146">
        <v>1</v>
      </c>
      <c r="I146" s="4" t="s">
        <v>55</v>
      </c>
      <c r="J146" s="4" t="s">
        <v>5</v>
      </c>
    </row>
    <row r="147" spans="1:10" x14ac:dyDescent="0.2">
      <c r="A147" s="4" t="s">
        <v>101</v>
      </c>
      <c r="B147" s="4" t="s">
        <v>90</v>
      </c>
      <c r="C147" s="4" t="s">
        <v>39</v>
      </c>
      <c r="D147" s="4" t="s">
        <v>19</v>
      </c>
      <c r="E147" s="5">
        <v>44385.367361111108</v>
      </c>
      <c r="F147" s="5">
        <v>44385.388888888891</v>
      </c>
      <c r="G147" s="5">
        <v>44385.714583333334</v>
      </c>
      <c r="H147">
        <v>2</v>
      </c>
      <c r="I147" s="4" t="s">
        <v>91</v>
      </c>
      <c r="J147" s="4" t="s">
        <v>5</v>
      </c>
    </row>
    <row r="148" spans="1:10" x14ac:dyDescent="0.2">
      <c r="A148" s="4" t="s">
        <v>101</v>
      </c>
      <c r="B148" s="4" t="s">
        <v>92</v>
      </c>
      <c r="C148" s="4" t="s">
        <v>22</v>
      </c>
      <c r="D148" s="4" t="s">
        <v>19</v>
      </c>
      <c r="E148" s="5">
        <v>44385.477777777778</v>
      </c>
      <c r="F148" s="5">
        <v>44385.480555555558</v>
      </c>
      <c r="G148" s="5">
        <v>44385.597222222219</v>
      </c>
      <c r="H148">
        <v>1</v>
      </c>
      <c r="I148" s="4" t="s">
        <v>93</v>
      </c>
      <c r="J148" s="4" t="s">
        <v>5</v>
      </c>
    </row>
    <row r="149" spans="1:10" x14ac:dyDescent="0.2">
      <c r="A149" s="4" t="s">
        <v>101</v>
      </c>
      <c r="B149" s="4" t="s">
        <v>94</v>
      </c>
      <c r="C149" s="4" t="s">
        <v>22</v>
      </c>
      <c r="D149" s="4" t="s">
        <v>19</v>
      </c>
      <c r="E149" s="5">
        <v>44385.359722222223</v>
      </c>
      <c r="F149" s="5">
        <v>44385.388194444444</v>
      </c>
      <c r="G149" s="5">
        <v>44385.73333333333</v>
      </c>
      <c r="H149">
        <v>2</v>
      </c>
      <c r="I149" s="4" t="s">
        <v>43</v>
      </c>
      <c r="J149" s="4" t="s">
        <v>6</v>
      </c>
    </row>
  </sheetData>
  <dataConsolidate/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F8131-E11D-47B2-BF4A-EF80C34F7D2F}">
  <dimension ref="A1:R44"/>
  <sheetViews>
    <sheetView topLeftCell="D1" workbookViewId="0">
      <selection activeCell="P4" sqref="P4"/>
    </sheetView>
  </sheetViews>
  <sheetFormatPr defaultRowHeight="14.25" x14ac:dyDescent="0.2"/>
  <cols>
    <col min="1" max="1" width="25.875" bestFit="1" customWidth="1"/>
    <col min="2" max="2" width="17" bestFit="1" customWidth="1"/>
    <col min="3" max="7" width="10.125" bestFit="1" customWidth="1"/>
    <col min="8" max="8" width="13.375" bestFit="1" customWidth="1"/>
    <col min="9" max="12" width="8.125" bestFit="1" customWidth="1"/>
    <col min="13" max="13" width="10.625" bestFit="1" customWidth="1"/>
    <col min="14" max="15" width="8.125" bestFit="1" customWidth="1"/>
    <col min="16" max="16" width="13.375" bestFit="1" customWidth="1"/>
    <col min="17" max="17" width="22.625" bestFit="1" customWidth="1"/>
    <col min="18" max="18" width="11.875" bestFit="1" customWidth="1"/>
    <col min="19" max="19" width="25.875" bestFit="1" customWidth="1"/>
    <col min="20" max="24" width="8.125" bestFit="1" customWidth="1"/>
    <col min="25" max="25" width="13.375" bestFit="1" customWidth="1"/>
    <col min="26" max="27" width="8.125" bestFit="1" customWidth="1"/>
    <col min="28" max="28" width="10.625" bestFit="1" customWidth="1"/>
    <col min="29" max="32" width="8.125" bestFit="1" customWidth="1"/>
    <col min="33" max="33" width="10.625" bestFit="1" customWidth="1"/>
    <col min="34" max="37" width="8.125" bestFit="1" customWidth="1"/>
    <col min="38" max="38" width="10.625" bestFit="1" customWidth="1"/>
    <col min="39" max="42" width="8.125" bestFit="1" customWidth="1"/>
    <col min="43" max="43" width="10.625" bestFit="1" customWidth="1"/>
    <col min="44" max="47" width="8.125" bestFit="1" customWidth="1"/>
    <col min="48" max="48" width="10.625" bestFit="1" customWidth="1"/>
    <col min="49" max="52" width="8.125" bestFit="1" customWidth="1"/>
    <col min="53" max="53" width="10.625" bestFit="1" customWidth="1"/>
    <col min="54" max="57" width="8.125" bestFit="1" customWidth="1"/>
    <col min="58" max="58" width="10.625" bestFit="1" customWidth="1"/>
    <col min="59" max="63" width="8.125" bestFit="1" customWidth="1"/>
    <col min="64" max="64" width="10.625" bestFit="1" customWidth="1"/>
    <col min="65" max="68" width="8.125" bestFit="1" customWidth="1"/>
    <col min="69" max="69" width="10.625" bestFit="1" customWidth="1"/>
    <col min="70" max="73" width="8.125" bestFit="1" customWidth="1"/>
    <col min="74" max="74" width="10.625" bestFit="1" customWidth="1"/>
    <col min="75" max="79" width="8.125" bestFit="1" customWidth="1"/>
    <col min="80" max="80" width="10.625" bestFit="1" customWidth="1"/>
    <col min="81" max="84" width="8.125" bestFit="1" customWidth="1"/>
    <col min="85" max="85" width="10.625" bestFit="1" customWidth="1"/>
    <col min="86" max="89" width="8.125" bestFit="1" customWidth="1"/>
    <col min="90" max="90" width="10.625" bestFit="1" customWidth="1"/>
    <col min="91" max="94" width="8.125" bestFit="1" customWidth="1"/>
    <col min="95" max="95" width="10.625" bestFit="1" customWidth="1"/>
    <col min="96" max="99" width="8.125" bestFit="1" customWidth="1"/>
    <col min="100" max="100" width="10.625" bestFit="1" customWidth="1"/>
    <col min="101" max="104" width="8.125" bestFit="1" customWidth="1"/>
    <col min="105" max="105" width="10.625" bestFit="1" customWidth="1"/>
    <col min="106" max="109" width="8.125" bestFit="1" customWidth="1"/>
    <col min="110" max="110" width="10.625" bestFit="1" customWidth="1"/>
    <col min="111" max="115" width="8.125" bestFit="1" customWidth="1"/>
    <col min="116" max="116" width="10.625" bestFit="1" customWidth="1"/>
    <col min="117" max="120" width="8.125" bestFit="1" customWidth="1"/>
    <col min="121" max="121" width="10.625" bestFit="1" customWidth="1"/>
    <col min="122" max="125" width="8.125" bestFit="1" customWidth="1"/>
    <col min="126" max="126" width="10.625" bestFit="1" customWidth="1"/>
    <col min="127" max="130" width="8.125" bestFit="1" customWidth="1"/>
    <col min="131" max="131" width="10.625" bestFit="1" customWidth="1"/>
    <col min="132" max="135" width="8.125" bestFit="1" customWidth="1"/>
    <col min="136" max="136" width="10.625" bestFit="1" customWidth="1"/>
    <col min="137" max="140" width="8.125" bestFit="1" customWidth="1"/>
    <col min="141" max="141" width="10.625" bestFit="1" customWidth="1"/>
    <col min="142" max="145" width="8.125" bestFit="1" customWidth="1"/>
    <col min="146" max="146" width="10.625" bestFit="1" customWidth="1"/>
    <col min="147" max="147" width="13.375" bestFit="1" customWidth="1"/>
    <col min="148" max="148" width="4.25" bestFit="1" customWidth="1"/>
    <col min="149" max="149" width="10" bestFit="1" customWidth="1"/>
    <col min="150" max="150" width="5.625" bestFit="1" customWidth="1"/>
    <col min="151" max="151" width="10" bestFit="1" customWidth="1"/>
    <col min="152" max="152" width="14.625" bestFit="1" customWidth="1"/>
    <col min="153" max="153" width="13.375" bestFit="1" customWidth="1"/>
  </cols>
  <sheetData>
    <row r="1" spans="1:18" x14ac:dyDescent="0.2">
      <c r="A1" s="38" t="s">
        <v>16</v>
      </c>
      <c r="B1" t="s">
        <v>104</v>
      </c>
    </row>
    <row r="3" spans="1:18" x14ac:dyDescent="0.2">
      <c r="A3" s="38" t="s">
        <v>115</v>
      </c>
      <c r="B3" s="38" t="s">
        <v>108</v>
      </c>
      <c r="P3" s="38" t="s">
        <v>105</v>
      </c>
      <c r="Q3" s="38" t="s">
        <v>8</v>
      </c>
      <c r="R3" s="38" t="s">
        <v>9</v>
      </c>
    </row>
    <row r="4" spans="1:18" x14ac:dyDescent="0.2">
      <c r="B4" t="s">
        <v>109</v>
      </c>
      <c r="C4" t="s">
        <v>110</v>
      </c>
      <c r="D4" t="s">
        <v>111</v>
      </c>
      <c r="E4" t="s">
        <v>112</v>
      </c>
      <c r="F4" t="s">
        <v>113</v>
      </c>
      <c r="G4" t="s">
        <v>114</v>
      </c>
      <c r="H4" t="s">
        <v>107</v>
      </c>
      <c r="P4" s="1" t="s">
        <v>0</v>
      </c>
      <c r="Q4" s="1" t="s">
        <v>27</v>
      </c>
      <c r="R4" s="1" t="s">
        <v>18</v>
      </c>
    </row>
    <row r="5" spans="1:18" x14ac:dyDescent="0.2">
      <c r="A5" s="38" t="s">
        <v>105</v>
      </c>
      <c r="P5" s="1" t="s">
        <v>0</v>
      </c>
      <c r="Q5" s="1" t="s">
        <v>21</v>
      </c>
      <c r="R5" s="1" t="s">
        <v>22</v>
      </c>
    </row>
    <row r="6" spans="1:18" x14ac:dyDescent="0.2">
      <c r="A6" s="1" t="s">
        <v>73</v>
      </c>
      <c r="B6" s="39"/>
      <c r="C6" s="39">
        <v>44382.473611111112</v>
      </c>
      <c r="D6" s="39">
        <v>44383.473611111112</v>
      </c>
      <c r="E6" s="39">
        <v>44384.473611111112</v>
      </c>
      <c r="F6" s="39">
        <v>44385.473611111112</v>
      </c>
      <c r="G6" s="39"/>
      <c r="H6" s="39">
        <v>44385.473611111112</v>
      </c>
      <c r="P6" s="1" t="s">
        <v>0</v>
      </c>
      <c r="Q6" s="1" t="s">
        <v>31</v>
      </c>
      <c r="R6" s="1" t="s">
        <v>22</v>
      </c>
    </row>
    <row r="7" spans="1:18" x14ac:dyDescent="0.2">
      <c r="A7" s="1" t="s">
        <v>90</v>
      </c>
      <c r="B7" s="39"/>
      <c r="C7" s="39">
        <v>44382.367361111108</v>
      </c>
      <c r="D7" s="39">
        <v>44383.367361111108</v>
      </c>
      <c r="E7" s="39">
        <v>44384.367361111108</v>
      </c>
      <c r="F7" s="39">
        <v>44385.367361111108</v>
      </c>
      <c r="G7" s="39"/>
      <c r="H7" s="39">
        <v>44385.367361111108</v>
      </c>
      <c r="P7" s="1" t="s">
        <v>0</v>
      </c>
      <c r="Q7" s="1" t="s">
        <v>33</v>
      </c>
      <c r="R7" s="1" t="s">
        <v>22</v>
      </c>
    </row>
    <row r="8" spans="1:18" x14ac:dyDescent="0.2">
      <c r="A8" s="1" t="s">
        <v>94</v>
      </c>
      <c r="B8" s="39"/>
      <c r="C8" s="39">
        <v>44382.359722222223</v>
      </c>
      <c r="D8" s="39">
        <v>44383.359722222223</v>
      </c>
      <c r="E8" s="39">
        <v>44384.359722222223</v>
      </c>
      <c r="F8" s="39">
        <v>44385.359722222223</v>
      </c>
      <c r="G8" s="39"/>
      <c r="H8" s="39">
        <v>44385.359722222223</v>
      </c>
      <c r="P8" s="1" t="s">
        <v>0</v>
      </c>
      <c r="Q8" s="1" t="s">
        <v>24</v>
      </c>
      <c r="R8" s="1" t="s">
        <v>25</v>
      </c>
    </row>
    <row r="9" spans="1:18" x14ac:dyDescent="0.2">
      <c r="A9" s="1" t="s">
        <v>52</v>
      </c>
      <c r="B9" s="39"/>
      <c r="C9" s="39">
        <v>44382.362500000003</v>
      </c>
      <c r="D9" s="39">
        <v>44383.362500000003</v>
      </c>
      <c r="E9" s="39">
        <v>44384.362500000003</v>
      </c>
      <c r="F9" s="39">
        <v>44385.362500000003</v>
      </c>
      <c r="G9" s="39"/>
      <c r="H9" s="39">
        <v>44385.362500000003</v>
      </c>
      <c r="P9" s="1" t="s">
        <v>0</v>
      </c>
      <c r="Q9" s="1" t="s">
        <v>29</v>
      </c>
      <c r="R9" s="1" t="s">
        <v>18</v>
      </c>
    </row>
    <row r="10" spans="1:18" x14ac:dyDescent="0.2">
      <c r="A10" s="1" t="s">
        <v>42</v>
      </c>
      <c r="B10" s="39"/>
      <c r="C10" s="39">
        <v>44382.356249999997</v>
      </c>
      <c r="D10" s="39">
        <v>44383.356249999997</v>
      </c>
      <c r="E10" s="39">
        <v>44384.356249999997</v>
      </c>
      <c r="F10" s="39">
        <v>44385.356249999997</v>
      </c>
      <c r="G10" s="39"/>
      <c r="H10" s="39">
        <v>44385.356249999997</v>
      </c>
      <c r="P10" s="1" t="s">
        <v>0</v>
      </c>
      <c r="Q10" s="1" t="s">
        <v>17</v>
      </c>
      <c r="R10" s="1" t="s">
        <v>18</v>
      </c>
    </row>
    <row r="11" spans="1:18" x14ac:dyDescent="0.2">
      <c r="A11" s="1" t="s">
        <v>84</v>
      </c>
      <c r="B11" s="39"/>
      <c r="C11" s="39">
        <v>44382.356944444444</v>
      </c>
      <c r="D11" s="39">
        <v>44383.356944444444</v>
      </c>
      <c r="E11" s="39">
        <v>44384.356944444444</v>
      </c>
      <c r="F11" s="39">
        <v>44385.356944444444</v>
      </c>
      <c r="G11" s="39"/>
      <c r="H11" s="39">
        <v>44385.356944444444</v>
      </c>
      <c r="P11" s="1" t="s">
        <v>2</v>
      </c>
      <c r="Q11" s="1" t="s">
        <v>52</v>
      </c>
      <c r="R11" s="1" t="s">
        <v>35</v>
      </c>
    </row>
    <row r="12" spans="1:18" x14ac:dyDescent="0.2">
      <c r="A12" s="1" t="s">
        <v>82</v>
      </c>
      <c r="B12" s="39"/>
      <c r="C12" s="39">
        <v>44382.354166666664</v>
      </c>
      <c r="D12" s="39">
        <v>44383.354166666664</v>
      </c>
      <c r="E12" s="39">
        <v>44384.354166666664</v>
      </c>
      <c r="F12" s="39">
        <v>44385.354166666664</v>
      </c>
      <c r="G12" s="39"/>
      <c r="H12" s="39">
        <v>44385.354166666664</v>
      </c>
      <c r="P12" s="1" t="s">
        <v>2</v>
      </c>
      <c r="Q12" s="1" t="s">
        <v>42</v>
      </c>
      <c r="R12" s="1" t="s">
        <v>35</v>
      </c>
    </row>
    <row r="13" spans="1:18" x14ac:dyDescent="0.2">
      <c r="A13" s="1" t="s">
        <v>86</v>
      </c>
      <c r="B13" s="39"/>
      <c r="C13" s="39">
        <v>44382.35833333333</v>
      </c>
      <c r="D13" s="39">
        <v>44383.35833333333</v>
      </c>
      <c r="E13" s="39">
        <v>44384.35833333333</v>
      </c>
      <c r="F13" s="39">
        <v>44385.35833333333</v>
      </c>
      <c r="G13" s="39"/>
      <c r="H13" s="39">
        <v>44385.35833333333</v>
      </c>
      <c r="P13" s="1" t="s">
        <v>2</v>
      </c>
      <c r="Q13" s="1" t="s">
        <v>40</v>
      </c>
      <c r="R13" s="1" t="s">
        <v>35</v>
      </c>
    </row>
    <row r="14" spans="1:18" x14ac:dyDescent="0.2">
      <c r="A14" s="1" t="s">
        <v>27</v>
      </c>
      <c r="B14" s="39"/>
      <c r="C14" s="39">
        <v>44382.35</v>
      </c>
      <c r="D14" s="39">
        <v>44383.35</v>
      </c>
      <c r="E14" s="39">
        <v>44384.35</v>
      </c>
      <c r="F14" s="39">
        <v>44385.35</v>
      </c>
      <c r="G14" s="39"/>
      <c r="H14" s="39">
        <v>44385.35</v>
      </c>
      <c r="P14" s="1" t="s">
        <v>2</v>
      </c>
      <c r="Q14" s="1" t="s">
        <v>44</v>
      </c>
      <c r="R14" s="1" t="s">
        <v>35</v>
      </c>
    </row>
    <row r="15" spans="1:18" x14ac:dyDescent="0.2">
      <c r="A15" s="1" t="s">
        <v>40</v>
      </c>
      <c r="B15" s="39"/>
      <c r="C15" s="39">
        <v>44382.355555555558</v>
      </c>
      <c r="D15" s="39">
        <v>44383.355555555558</v>
      </c>
      <c r="E15" s="39">
        <v>44384.355555555558</v>
      </c>
      <c r="F15" s="39">
        <v>44385.355555555558</v>
      </c>
      <c r="G15" s="39"/>
      <c r="H15" s="39">
        <v>44385.355555555558</v>
      </c>
      <c r="P15" s="1" t="s">
        <v>2</v>
      </c>
      <c r="Q15" s="1" t="s">
        <v>56</v>
      </c>
      <c r="R15" s="1" t="s">
        <v>39</v>
      </c>
    </row>
    <row r="16" spans="1:18" x14ac:dyDescent="0.2">
      <c r="A16" s="1" t="s">
        <v>70</v>
      </c>
      <c r="B16" s="39"/>
      <c r="C16" s="39">
        <v>44382.385416666664</v>
      </c>
      <c r="D16" s="39">
        <v>44383.385416666664</v>
      </c>
      <c r="E16" s="39">
        <v>44384.385416666664</v>
      </c>
      <c r="F16" s="39">
        <v>44385.385416666664</v>
      </c>
      <c r="G16" s="39"/>
      <c r="H16" s="39">
        <v>44385.385416666664</v>
      </c>
      <c r="P16" s="1" t="s">
        <v>2</v>
      </c>
      <c r="Q16" s="1" t="s">
        <v>49</v>
      </c>
      <c r="R16" s="1" t="s">
        <v>35</v>
      </c>
    </row>
    <row r="17" spans="1:18" x14ac:dyDescent="0.2">
      <c r="A17" s="1" t="s">
        <v>44</v>
      </c>
      <c r="B17" s="39"/>
      <c r="C17" s="39">
        <v>44382.359027777777</v>
      </c>
      <c r="D17" s="39">
        <v>44383.359027777777</v>
      </c>
      <c r="E17" s="39">
        <v>44384.359027777777</v>
      </c>
      <c r="F17" s="39">
        <v>44385.359027777777</v>
      </c>
      <c r="G17" s="39"/>
      <c r="H17" s="39">
        <v>44385.359027777777</v>
      </c>
      <c r="P17" s="1" t="s">
        <v>2</v>
      </c>
      <c r="Q17" s="1" t="s">
        <v>51</v>
      </c>
      <c r="R17" s="1" t="s">
        <v>35</v>
      </c>
    </row>
    <row r="18" spans="1:18" x14ac:dyDescent="0.2">
      <c r="A18" s="1" t="s">
        <v>57</v>
      </c>
      <c r="B18" s="39"/>
      <c r="C18" s="39"/>
      <c r="D18" s="39">
        <v>44383.330555555556</v>
      </c>
      <c r="E18" s="39">
        <v>44384.330555555556</v>
      </c>
      <c r="F18" s="39">
        <v>44385.330555555556</v>
      </c>
      <c r="G18" s="39">
        <v>44386.330555555556</v>
      </c>
      <c r="H18" s="39">
        <v>44386.330555555556</v>
      </c>
      <c r="P18" s="1" t="s">
        <v>2</v>
      </c>
      <c r="Q18" s="1" t="s">
        <v>46</v>
      </c>
      <c r="R18" s="1" t="s">
        <v>35</v>
      </c>
    </row>
    <row r="19" spans="1:18" x14ac:dyDescent="0.2">
      <c r="A19" s="1" t="s">
        <v>79</v>
      </c>
      <c r="B19" s="39"/>
      <c r="C19" s="39">
        <v>44382.342361111114</v>
      </c>
      <c r="D19" s="39">
        <v>44383.342361111114</v>
      </c>
      <c r="E19" s="39">
        <v>44384.342361111114</v>
      </c>
      <c r="F19" s="39">
        <v>44385.342361111114</v>
      </c>
      <c r="G19" s="39"/>
      <c r="H19" s="39">
        <v>44385.342361111114</v>
      </c>
      <c r="P19" s="1" t="s">
        <v>2</v>
      </c>
      <c r="Q19" s="1" t="s">
        <v>48</v>
      </c>
      <c r="R19" s="1" t="s">
        <v>35</v>
      </c>
    </row>
    <row r="20" spans="1:18" x14ac:dyDescent="0.2">
      <c r="A20" s="1" t="s">
        <v>59</v>
      </c>
      <c r="B20" s="39"/>
      <c r="C20" s="39"/>
      <c r="D20" s="39">
        <v>44383.356249999997</v>
      </c>
      <c r="E20" s="39">
        <v>44384.356249999997</v>
      </c>
      <c r="F20" s="39">
        <v>44385.356249999997</v>
      </c>
      <c r="G20" s="39">
        <v>44386.356249999997</v>
      </c>
      <c r="H20" s="39">
        <v>44386.356249999997</v>
      </c>
      <c r="P20" s="1" t="s">
        <v>2</v>
      </c>
      <c r="Q20" s="1" t="s">
        <v>54</v>
      </c>
      <c r="R20" s="1" t="s">
        <v>22</v>
      </c>
    </row>
    <row r="21" spans="1:18" x14ac:dyDescent="0.2">
      <c r="A21" s="1" t="s">
        <v>21</v>
      </c>
      <c r="B21" s="39"/>
      <c r="C21" s="39">
        <v>44382.340277777781</v>
      </c>
      <c r="D21" s="39">
        <v>44383.340277777781</v>
      </c>
      <c r="E21" s="39">
        <v>44384.340277777781</v>
      </c>
      <c r="F21" s="39">
        <v>44385.340277777781</v>
      </c>
      <c r="G21" s="39"/>
      <c r="H21" s="39">
        <v>44385.340277777781</v>
      </c>
      <c r="P21" s="1" t="s">
        <v>1</v>
      </c>
      <c r="Q21" s="1" t="s">
        <v>57</v>
      </c>
      <c r="R21" s="1" t="s">
        <v>35</v>
      </c>
    </row>
    <row r="22" spans="1:18" x14ac:dyDescent="0.2">
      <c r="A22" s="1" t="s">
        <v>68</v>
      </c>
      <c r="B22" s="39"/>
      <c r="C22" s="39">
        <v>44382.354166666664</v>
      </c>
      <c r="D22" s="39">
        <v>44383.354166666664</v>
      </c>
      <c r="E22" s="39">
        <v>44384.354166666664</v>
      </c>
      <c r="F22" s="39">
        <v>44385.354166666664</v>
      </c>
      <c r="G22" s="39"/>
      <c r="H22" s="39">
        <v>44385.354166666664</v>
      </c>
      <c r="P22" s="1" t="s">
        <v>1</v>
      </c>
      <c r="Q22" s="1" t="s">
        <v>59</v>
      </c>
      <c r="R22" s="1" t="s">
        <v>35</v>
      </c>
    </row>
    <row r="23" spans="1:18" x14ac:dyDescent="0.2">
      <c r="A23" s="1" t="s">
        <v>92</v>
      </c>
      <c r="B23" s="39"/>
      <c r="C23" s="39">
        <v>44382.477777777778</v>
      </c>
      <c r="D23" s="39">
        <v>44383.477777777778</v>
      </c>
      <c r="E23" s="39">
        <v>44384.477777777778</v>
      </c>
      <c r="F23" s="39">
        <v>44385.477777777778</v>
      </c>
      <c r="G23" s="39"/>
      <c r="H23" s="39">
        <v>44385.477777777778</v>
      </c>
      <c r="P23" s="1" t="s">
        <v>1</v>
      </c>
      <c r="Q23" s="1" t="s">
        <v>64</v>
      </c>
      <c r="R23" s="1" t="s">
        <v>39</v>
      </c>
    </row>
    <row r="24" spans="1:18" x14ac:dyDescent="0.2">
      <c r="A24" s="1" t="s">
        <v>88</v>
      </c>
      <c r="B24" s="39"/>
      <c r="C24" s="39">
        <v>44382.359027777777</v>
      </c>
      <c r="D24" s="39">
        <v>44383.359027777777</v>
      </c>
      <c r="E24" s="39">
        <v>44384.359027777777</v>
      </c>
      <c r="F24" s="39">
        <v>44385.359027777777</v>
      </c>
      <c r="G24" s="39"/>
      <c r="H24" s="39">
        <v>44385.359027777777</v>
      </c>
      <c r="P24" s="1" t="s">
        <v>1</v>
      </c>
      <c r="Q24" s="1" t="s">
        <v>60</v>
      </c>
      <c r="R24" s="1" t="s">
        <v>22</v>
      </c>
    </row>
    <row r="25" spans="1:18" x14ac:dyDescent="0.2">
      <c r="A25" s="1" t="s">
        <v>31</v>
      </c>
      <c r="B25" s="39"/>
      <c r="C25" s="39">
        <v>44382.351388888892</v>
      </c>
      <c r="D25" s="39">
        <v>44383.351388888892</v>
      </c>
      <c r="E25" s="39">
        <v>44384.351388888892</v>
      </c>
      <c r="F25" s="39">
        <v>44385.351388888892</v>
      </c>
      <c r="G25" s="39"/>
      <c r="H25" s="39">
        <v>44385.351388888892</v>
      </c>
      <c r="P25" s="1" t="s">
        <v>1</v>
      </c>
      <c r="Q25" s="1" t="s">
        <v>62</v>
      </c>
      <c r="R25" s="1" t="s">
        <v>35</v>
      </c>
    </row>
    <row r="26" spans="1:18" x14ac:dyDescent="0.2">
      <c r="A26" s="1" t="s">
        <v>56</v>
      </c>
      <c r="B26" s="39"/>
      <c r="C26" s="39">
        <v>44382.457638888889</v>
      </c>
      <c r="D26" s="39">
        <v>44383.457638888889</v>
      </c>
      <c r="E26" s="39">
        <v>44384.457638888889</v>
      </c>
      <c r="F26" s="39">
        <v>44385.457638888889</v>
      </c>
      <c r="G26" s="39"/>
      <c r="H26" s="39">
        <v>44385.457638888889</v>
      </c>
      <c r="P26" s="1" t="s">
        <v>3</v>
      </c>
      <c r="Q26" s="1" t="s">
        <v>73</v>
      </c>
      <c r="R26" s="1" t="s">
        <v>35</v>
      </c>
    </row>
    <row r="27" spans="1:18" x14ac:dyDescent="0.2">
      <c r="A27" s="1" t="s">
        <v>64</v>
      </c>
      <c r="B27" s="39"/>
      <c r="C27" s="39"/>
      <c r="D27" s="39">
        <v>44383.561111111114</v>
      </c>
      <c r="E27" s="39">
        <v>44384.561111111114</v>
      </c>
      <c r="F27" s="39">
        <v>44385.561111111114</v>
      </c>
      <c r="G27" s="39">
        <v>44386.561111111114</v>
      </c>
      <c r="H27" s="39">
        <v>44386.561111111114</v>
      </c>
      <c r="P27" s="1" t="s">
        <v>3</v>
      </c>
      <c r="Q27" s="1" t="s">
        <v>70</v>
      </c>
      <c r="R27" s="1" t="s">
        <v>71</v>
      </c>
    </row>
    <row r="28" spans="1:18" x14ac:dyDescent="0.2">
      <c r="A28" s="1" t="s">
        <v>89</v>
      </c>
      <c r="B28" s="39"/>
      <c r="C28" s="39">
        <v>44382.361111111109</v>
      </c>
      <c r="D28" s="39">
        <v>44383.361111111109</v>
      </c>
      <c r="E28" s="39">
        <v>44384.361111111109</v>
      </c>
      <c r="F28" s="39">
        <v>44385.361111111109</v>
      </c>
      <c r="G28" s="39"/>
      <c r="H28" s="39">
        <v>44385.361111111109</v>
      </c>
      <c r="P28" s="1" t="s">
        <v>3</v>
      </c>
      <c r="Q28" s="1" t="s">
        <v>68</v>
      </c>
      <c r="R28" s="1" t="s">
        <v>35</v>
      </c>
    </row>
    <row r="29" spans="1:18" x14ac:dyDescent="0.2">
      <c r="A29" s="1" t="s">
        <v>49</v>
      </c>
      <c r="B29" s="39"/>
      <c r="C29" s="39">
        <v>44382.359722222223</v>
      </c>
      <c r="D29" s="39">
        <v>44383.359722222223</v>
      </c>
      <c r="E29" s="39">
        <v>44384.359722222223</v>
      </c>
      <c r="F29" s="39">
        <v>44385.359722222223</v>
      </c>
      <c r="G29" s="39"/>
      <c r="H29" s="39">
        <v>44385.359722222223</v>
      </c>
      <c r="P29" s="1" t="s">
        <v>3</v>
      </c>
      <c r="Q29" s="1" t="s">
        <v>66</v>
      </c>
      <c r="R29" s="1" t="s">
        <v>35</v>
      </c>
    </row>
    <row r="30" spans="1:18" x14ac:dyDescent="0.2">
      <c r="A30" s="1" t="s">
        <v>33</v>
      </c>
      <c r="B30" s="39"/>
      <c r="C30" s="39">
        <v>44382.352083333331</v>
      </c>
      <c r="D30" s="39">
        <v>44383.352083333331</v>
      </c>
      <c r="E30" s="39">
        <v>44384.352083333331</v>
      </c>
      <c r="F30" s="39">
        <v>44385.352083333331</v>
      </c>
      <c r="G30" s="39"/>
      <c r="H30" s="39">
        <v>44385.352083333331</v>
      </c>
      <c r="P30" s="1" t="s">
        <v>4</v>
      </c>
      <c r="Q30" s="1" t="s">
        <v>77</v>
      </c>
      <c r="R30" s="1" t="s">
        <v>35</v>
      </c>
    </row>
    <row r="31" spans="1:18" x14ac:dyDescent="0.2">
      <c r="A31" s="1" t="s">
        <v>66</v>
      </c>
      <c r="B31" s="39"/>
      <c r="C31" s="39">
        <v>44382.347916666666</v>
      </c>
      <c r="D31" s="39">
        <v>44383.347916666666</v>
      </c>
      <c r="E31" s="39">
        <v>44384.347916666666</v>
      </c>
      <c r="F31" s="39">
        <v>44385.347916666666</v>
      </c>
      <c r="G31" s="39"/>
      <c r="H31" s="39">
        <v>44385.347916666666</v>
      </c>
      <c r="P31" s="1" t="s">
        <v>4</v>
      </c>
      <c r="Q31" s="1" t="s">
        <v>75</v>
      </c>
      <c r="R31" s="1" t="s">
        <v>35</v>
      </c>
    </row>
    <row r="32" spans="1:18" x14ac:dyDescent="0.2">
      <c r="A32" s="1" t="s">
        <v>24</v>
      </c>
      <c r="B32" s="39"/>
      <c r="C32" s="39">
        <v>44382.340277777781</v>
      </c>
      <c r="D32" s="39">
        <v>44383.340277777781</v>
      </c>
      <c r="E32" s="39">
        <v>44384.340277777781</v>
      </c>
      <c r="F32" s="39">
        <v>44385.340277777781</v>
      </c>
      <c r="G32" s="39"/>
      <c r="H32" s="39">
        <v>44385.340277777781</v>
      </c>
      <c r="P32" s="1" t="s">
        <v>5</v>
      </c>
      <c r="Q32" s="1" t="s">
        <v>90</v>
      </c>
      <c r="R32" s="1" t="s">
        <v>39</v>
      </c>
    </row>
    <row r="33" spans="1:18" x14ac:dyDescent="0.2">
      <c r="A33" s="1" t="s">
        <v>60</v>
      </c>
      <c r="B33" s="39"/>
      <c r="C33" s="39"/>
      <c r="D33" s="39">
        <v>44383.361805555556</v>
      </c>
      <c r="E33" s="39">
        <v>44384.361805555556</v>
      </c>
      <c r="F33" s="39">
        <v>44385.361805555556</v>
      </c>
      <c r="G33" s="39">
        <v>44386.361805555556</v>
      </c>
      <c r="H33" s="39">
        <v>44386.361805555556</v>
      </c>
      <c r="P33" s="1" t="s">
        <v>5</v>
      </c>
      <c r="Q33" s="1" t="s">
        <v>84</v>
      </c>
      <c r="R33" s="1" t="s">
        <v>35</v>
      </c>
    </row>
    <row r="34" spans="1:18" x14ac:dyDescent="0.2">
      <c r="A34" s="1" t="s">
        <v>51</v>
      </c>
      <c r="B34" s="39"/>
      <c r="C34" s="39">
        <v>44382.361805555556</v>
      </c>
      <c r="D34" s="39">
        <v>44383.361805555556</v>
      </c>
      <c r="E34" s="39">
        <v>44384.361805555556</v>
      </c>
      <c r="F34" s="39">
        <v>44385.361805555556</v>
      </c>
      <c r="G34" s="39"/>
      <c r="H34" s="39">
        <v>44385.361805555556</v>
      </c>
      <c r="P34" s="1" t="s">
        <v>5</v>
      </c>
      <c r="Q34" s="1" t="s">
        <v>82</v>
      </c>
      <c r="R34" s="1" t="s">
        <v>35</v>
      </c>
    </row>
    <row r="35" spans="1:18" x14ac:dyDescent="0.2">
      <c r="A35" s="1" t="s">
        <v>46</v>
      </c>
      <c r="B35" s="39"/>
      <c r="C35" s="39">
        <v>44382.359027777777</v>
      </c>
      <c r="D35" s="39">
        <v>44383.359027777777</v>
      </c>
      <c r="E35" s="39">
        <v>44384.359027777777</v>
      </c>
      <c r="F35" s="39">
        <v>44385.359027777777</v>
      </c>
      <c r="G35" s="39"/>
      <c r="H35" s="39">
        <v>44385.359027777777</v>
      </c>
      <c r="P35" s="1" t="s">
        <v>5</v>
      </c>
      <c r="Q35" s="1" t="s">
        <v>86</v>
      </c>
      <c r="R35" s="1" t="s">
        <v>22</v>
      </c>
    </row>
    <row r="36" spans="1:18" x14ac:dyDescent="0.2">
      <c r="A36" s="1" t="s">
        <v>77</v>
      </c>
      <c r="B36" s="39"/>
      <c r="C36" s="39">
        <v>44382.36041666667</v>
      </c>
      <c r="D36" s="39">
        <v>44383.36041666667</v>
      </c>
      <c r="E36" s="39">
        <v>44384.36041666667</v>
      </c>
      <c r="F36" s="39">
        <v>44385.36041666667</v>
      </c>
      <c r="G36" s="39"/>
      <c r="H36" s="39">
        <v>44385.36041666667</v>
      </c>
      <c r="P36" s="1" t="s">
        <v>5</v>
      </c>
      <c r="Q36" s="1" t="s">
        <v>79</v>
      </c>
      <c r="R36" s="1" t="s">
        <v>80</v>
      </c>
    </row>
    <row r="37" spans="1:18" x14ac:dyDescent="0.2">
      <c r="A37" s="1" t="s">
        <v>48</v>
      </c>
      <c r="B37" s="39"/>
      <c r="C37" s="39">
        <v>44382.359722222223</v>
      </c>
      <c r="D37" s="39">
        <v>44383.359722222223</v>
      </c>
      <c r="E37" s="39">
        <v>44384.359722222223</v>
      </c>
      <c r="F37" s="39">
        <v>44385.359722222223</v>
      </c>
      <c r="G37" s="39"/>
      <c r="H37" s="39">
        <v>44385.359722222223</v>
      </c>
      <c r="P37" s="1" t="s">
        <v>5</v>
      </c>
      <c r="Q37" s="1" t="s">
        <v>92</v>
      </c>
      <c r="R37" s="1" t="s">
        <v>22</v>
      </c>
    </row>
    <row r="38" spans="1:18" x14ac:dyDescent="0.2">
      <c r="A38" s="1" t="s">
        <v>29</v>
      </c>
      <c r="B38" s="39"/>
      <c r="C38" s="39">
        <v>44382.350694444445</v>
      </c>
      <c r="D38" s="39">
        <v>44383.350694444445</v>
      </c>
      <c r="E38" s="39">
        <v>44384.350694444445</v>
      </c>
      <c r="F38" s="39">
        <v>44385.350694444445</v>
      </c>
      <c r="G38" s="39"/>
      <c r="H38" s="39">
        <v>44385.350694444445</v>
      </c>
      <c r="P38" s="1" t="s">
        <v>5</v>
      </c>
      <c r="Q38" s="1" t="s">
        <v>88</v>
      </c>
      <c r="R38" s="1" t="s">
        <v>35</v>
      </c>
    </row>
    <row r="39" spans="1:18" x14ac:dyDescent="0.2">
      <c r="A39" s="1" t="s">
        <v>17</v>
      </c>
      <c r="B39" s="39"/>
      <c r="C39" s="39">
        <v>44382.339583333334</v>
      </c>
      <c r="D39" s="39">
        <v>44383.339583333334</v>
      </c>
      <c r="E39" s="39">
        <v>44384.339583333334</v>
      </c>
      <c r="F39" s="39">
        <v>44385.339583333334</v>
      </c>
      <c r="G39" s="39"/>
      <c r="H39" s="39">
        <v>44385.339583333334</v>
      </c>
      <c r="P39" s="1" t="s">
        <v>5</v>
      </c>
      <c r="Q39" s="1" t="s">
        <v>89</v>
      </c>
      <c r="R39" s="1" t="s">
        <v>35</v>
      </c>
    </row>
    <row r="40" spans="1:18" x14ac:dyDescent="0.2">
      <c r="A40" s="1" t="s">
        <v>62</v>
      </c>
      <c r="B40" s="39"/>
      <c r="C40" s="39"/>
      <c r="D40" s="39">
        <v>44383.363194444442</v>
      </c>
      <c r="E40" s="39">
        <v>44384.363194444442</v>
      </c>
      <c r="F40" s="39">
        <v>44385.363194444442</v>
      </c>
      <c r="G40" s="39">
        <v>44386.363194444442</v>
      </c>
      <c r="H40" s="39">
        <v>44386.363194444442</v>
      </c>
      <c r="P40" s="1" t="s">
        <v>6</v>
      </c>
      <c r="Q40" s="1" t="s">
        <v>94</v>
      </c>
      <c r="R40" s="1" t="s">
        <v>22</v>
      </c>
    </row>
    <row r="41" spans="1:18" x14ac:dyDescent="0.2">
      <c r="A41" s="1" t="s">
        <v>54</v>
      </c>
      <c r="B41" s="39"/>
      <c r="C41" s="39">
        <v>44382.365972222222</v>
      </c>
      <c r="D41" s="39">
        <v>44383.365972222222</v>
      </c>
      <c r="E41" s="39">
        <v>44384.365972222222</v>
      </c>
      <c r="F41" s="39">
        <v>44385.365972222222</v>
      </c>
      <c r="G41" s="39"/>
      <c r="H41" s="39">
        <v>44385.365972222222</v>
      </c>
      <c r="P41" s="1" t="s">
        <v>106</v>
      </c>
      <c r="Q41" s="1" t="s">
        <v>106</v>
      </c>
      <c r="R41" s="1" t="s">
        <v>106</v>
      </c>
    </row>
    <row r="42" spans="1:18" x14ac:dyDescent="0.2">
      <c r="A42" s="1" t="s">
        <v>75</v>
      </c>
      <c r="B42" s="39"/>
      <c r="C42" s="39">
        <v>44382.34652777778</v>
      </c>
      <c r="D42" s="39">
        <v>44383.34652777778</v>
      </c>
      <c r="E42" s="39">
        <v>44384.34652777778</v>
      </c>
      <c r="F42" s="39">
        <v>44385.34652777778</v>
      </c>
      <c r="G42" s="39"/>
      <c r="H42" s="39">
        <v>44385.34652777778</v>
      </c>
      <c r="P42" s="1" t="s">
        <v>107</v>
      </c>
    </row>
    <row r="43" spans="1:18" x14ac:dyDescent="0.2">
      <c r="A43" s="1" t="s">
        <v>106</v>
      </c>
      <c r="B43" s="39"/>
      <c r="C43" s="39"/>
      <c r="D43" s="39"/>
      <c r="E43" s="39"/>
      <c r="F43" s="39"/>
      <c r="G43" s="39"/>
      <c r="H43" s="39"/>
    </row>
    <row r="44" spans="1:18" x14ac:dyDescent="0.2">
      <c r="A44" s="1" t="s">
        <v>107</v>
      </c>
      <c r="B44" s="39"/>
      <c r="C44" s="39">
        <v>44382.477777777778</v>
      </c>
      <c r="D44" s="39">
        <v>44383.561111111114</v>
      </c>
      <c r="E44" s="39">
        <v>44384.561111111114</v>
      </c>
      <c r="F44" s="39">
        <v>44385.561111111114</v>
      </c>
      <c r="G44" s="39">
        <v>44386.561111111114</v>
      </c>
      <c r="H44" s="39">
        <v>44386.561111111114</v>
      </c>
    </row>
  </sheetData>
  <pageMargins left="0.7" right="0.7" top="0.75" bottom="0.75" header="0.3" footer="0.3"/>
  <pageSetup paperSize="9" orientation="portrait" horizontalDpi="1200" verticalDpi="1200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409F8-7E3D-47C8-850E-5433BFED0BB4}">
  <dimension ref="A1:AG44"/>
  <sheetViews>
    <sheetView tabSelected="1" zoomScale="85" zoomScaleNormal="85" workbookViewId="0">
      <selection activeCell="G7" sqref="G7"/>
    </sheetView>
  </sheetViews>
  <sheetFormatPr defaultRowHeight="14.25" x14ac:dyDescent="0.2"/>
  <cols>
    <col min="1" max="1" width="19.875" customWidth="1"/>
    <col min="2" max="2" width="23.125" customWidth="1"/>
    <col min="3" max="33" width="10.375" bestFit="1" customWidth="1"/>
  </cols>
  <sheetData>
    <row r="1" spans="1:33" ht="15" thickBot="1" x14ac:dyDescent="0.25"/>
    <row r="2" spans="1:33" ht="42.75" customHeight="1" thickBot="1" x14ac:dyDescent="0.25">
      <c r="A2" s="2" t="s">
        <v>7</v>
      </c>
      <c r="B2" s="2" t="s">
        <v>95</v>
      </c>
    </row>
    <row r="3" spans="1:33" ht="36.75" customHeight="1" thickBot="1" x14ac:dyDescent="0.25">
      <c r="A3" s="3" t="s">
        <v>3</v>
      </c>
      <c r="B3" s="6" t="s">
        <v>11</v>
      </c>
    </row>
    <row r="5" spans="1:33" ht="13.5" customHeight="1" x14ac:dyDescent="0.2"/>
    <row r="6" spans="1:33" s="7" customFormat="1" ht="36" customHeight="1" x14ac:dyDescent="0.2">
      <c r="A6" s="9" t="s">
        <v>8</v>
      </c>
      <c r="B6" s="9" t="s">
        <v>9</v>
      </c>
      <c r="C6" s="8">
        <v>44378</v>
      </c>
      <c r="D6" s="8">
        <v>44379</v>
      </c>
      <c r="E6" s="8">
        <v>44380</v>
      </c>
      <c r="F6" s="8">
        <v>44381</v>
      </c>
      <c r="G6" s="8">
        <v>44382</v>
      </c>
      <c r="H6" s="8">
        <v>44383</v>
      </c>
      <c r="I6" s="8">
        <v>44384</v>
      </c>
      <c r="J6" s="8">
        <v>44385</v>
      </c>
      <c r="K6" s="8">
        <v>44386</v>
      </c>
      <c r="L6" s="8">
        <v>44387</v>
      </c>
      <c r="M6" s="8">
        <v>44388</v>
      </c>
      <c r="N6" s="8">
        <v>44389</v>
      </c>
      <c r="O6" s="8">
        <v>44390</v>
      </c>
      <c r="P6" s="8">
        <v>44391</v>
      </c>
      <c r="Q6" s="8">
        <v>44392</v>
      </c>
      <c r="R6" s="8">
        <v>44393</v>
      </c>
      <c r="S6" s="8">
        <v>44394</v>
      </c>
      <c r="T6" s="8">
        <v>44395</v>
      </c>
      <c r="U6" s="8">
        <v>44396</v>
      </c>
      <c r="V6" s="8">
        <v>44397</v>
      </c>
      <c r="W6" s="8">
        <v>44398</v>
      </c>
      <c r="X6" s="8">
        <v>44399</v>
      </c>
      <c r="Y6" s="8">
        <v>44400</v>
      </c>
      <c r="Z6" s="8">
        <v>44401</v>
      </c>
      <c r="AA6" s="8">
        <v>44402</v>
      </c>
      <c r="AB6" s="8">
        <v>44403</v>
      </c>
      <c r="AC6" s="8">
        <v>44404</v>
      </c>
      <c r="AD6" s="8">
        <v>44405</v>
      </c>
      <c r="AE6" s="8">
        <v>44406</v>
      </c>
      <c r="AF6" s="8">
        <v>44407</v>
      </c>
      <c r="AG6" s="8">
        <v>44408</v>
      </c>
    </row>
    <row r="7" spans="1:33" x14ac:dyDescent="0.2">
      <c r="A7" s="10" t="str">
        <f>IFERROR(INDEX(Pivot!Q:Q,_xlfn.AGGREGATE(15,6,ROW(Pivot!$Q$5:$Q$99999)/(Pivot!$P$5:$P$99999=$A$3),ROWS(A$7:A7))),"")</f>
        <v>ANANAYA.KP</v>
      </c>
      <c r="B7" s="10" t="str">
        <f>IFERROR(INDEX(Pivot!R:R,_xlfn.AGGREGATE(15,6,ROW(Pivot!$Q$5:$Q$99999)/(Pivot!$P$5:$P$99999=$A$3),ROWS(B$7:B7))),"")</f>
        <v>CW</v>
      </c>
      <c r="C7" s="36" t="str">
        <f>IFERROR(LOOKUP(2,1/(Total!$J$2:$J$149=$A$3)/(Total!$B$2:$B$149=$A7)/(INT(INDEX(Total!$E$2:$G$149,0,MATCH($B$3,Total!$E$1:$G$1,0)))=C$6),INDEX(Total!$E$2:$I$149,0,MATCH($B$3,Total!$E$1:$I$1,0)))-C$6,"")</f>
        <v/>
      </c>
      <c r="D7" s="36" t="str">
        <f>IFERROR(LOOKUP(2,1/(Total!$J$2:$J$149=$A$3)/(Total!$B$2:$B$149=$A7)/(INT(INDEX(Total!$E$2:$G$149,0,MATCH($B$3,Total!$E$1:$G$1,0)))=D$6),INDEX(Total!$E$2:$I$149,0,MATCH($B$3,Total!$E$1:$I$1,0)))-D$6,"")</f>
        <v/>
      </c>
      <c r="E7" s="36" t="str">
        <f>IFERROR(LOOKUP(2,1/(Total!$J$2:$J$149=$A$3)/(Total!$B$2:$B$149=$A7)/(INT(INDEX(Total!$E$2:$G$149,0,MATCH($B$3,Total!$E$1:$G$1,0)))=E$6),INDEX(Total!$E$2:$I$149,0,MATCH($B$3,Total!$E$1:$I$1,0)))-E$6,"")</f>
        <v/>
      </c>
      <c r="F7" s="36" t="str">
        <f>IFERROR(LOOKUP(2,1/(Total!$J$2:$J$149=$A$3)/(Total!$B$2:$B$149=$A7)/(INT(INDEX(Total!$E$2:$G$149,0,MATCH($B$3,Total!$E$1:$G$1,0)))=F$6),INDEX(Total!$E$2:$I$149,0,MATCH($B$3,Total!$E$1:$I$1,0)))-F$6,"")</f>
        <v/>
      </c>
      <c r="G7" s="36">
        <f>IFERROR(LOOKUP(2,1/(Total!$J$2:$J$149=$A$3)/(Total!$B$2:$B$149=$A7)/(INT(INDEX(Total!$E$2:$G$149,0,MATCH($B$3,Total!$E$1:$G$1,0)))=G$6),INDEX(Total!$E$2:$I$149,0,MATCH($B$3,Total!$E$1:$I$1,0)))-G$6,"")</f>
        <v>0.47361111111240461</v>
      </c>
      <c r="H7" s="36">
        <f>IFERROR(LOOKUP(2,1/(Total!$J$2:$J$149=$A$3)/(Total!$B$2:$B$149=$A7)/(INT(INDEX(Total!$E$2:$G$149,0,MATCH($B$3,Total!$E$1:$G$1,0)))=H$6),INDEX(Total!$E$2:$I$149,0,MATCH($B$3,Total!$E$1:$I$1,0)))-H$6,"")</f>
        <v>0.47361111111240461</v>
      </c>
      <c r="I7" s="36">
        <f>IFERROR(LOOKUP(2,1/(Total!$J$2:$J$149=$A$3)/(Total!$B$2:$B$149=$A7)/(INT(INDEX(Total!$E$2:$G$149,0,MATCH($B$3,Total!$E$1:$G$1,0)))=I$6),INDEX(Total!$E$2:$I$149,0,MATCH($B$3,Total!$E$1:$I$1,0)))-I$6,"")</f>
        <v>0.47361111111240461</v>
      </c>
      <c r="J7" s="36">
        <f>IFERROR(LOOKUP(2,1/(Total!$J$2:$J$149=$A$3)/(Total!$B$2:$B$149=$A7)/(INT(INDEX(Total!$E$2:$G$149,0,MATCH($B$3,Total!$E$1:$G$1,0)))=J$6),INDEX(Total!$E$2:$I$149,0,MATCH($B$3,Total!$E$1:$I$1,0)))-J$6,"")</f>
        <v>0.47361111111240461</v>
      </c>
      <c r="K7" s="36" t="str">
        <f>IFERROR(LOOKUP(2,1/(Total!$J$2:$J$149=$A$3)/(Total!$B$2:$B$149=$A7)/(INT(INDEX(Total!$E$2:$G$149,0,MATCH($B$3,Total!$E$1:$G$1,0)))=K$6),INDEX(Total!$E$2:$I$149,0,MATCH($B$3,Total!$E$1:$I$1,0)))-K$6,"")</f>
        <v/>
      </c>
      <c r="L7" s="36" t="str">
        <f>IFERROR(LOOKUP(2,1/(Total!$J$2:$J$149=$A$3)/(Total!$B$2:$B$149=$A7)/(INT(INDEX(Total!$E$2:$G$149,0,MATCH($B$3,Total!$E$1:$G$1,0)))=L$6),INDEX(Total!$E$2:$I$149,0,MATCH($B$3,Total!$E$1:$I$1,0)))-L$6,"")</f>
        <v/>
      </c>
      <c r="M7" s="36" t="str">
        <f>IFERROR(LOOKUP(2,1/(Total!$J$2:$J$149=$A$3)/(Total!$B$2:$B$149=$A7)/(INT(INDEX(Total!$E$2:$G$149,0,MATCH($B$3,Total!$E$1:$G$1,0)))=M$6),INDEX(Total!$E$2:$I$149,0,MATCH($B$3,Total!$E$1:$I$1,0)))-M$6,"")</f>
        <v/>
      </c>
      <c r="N7" s="36" t="str">
        <f>IFERROR(LOOKUP(2,1/(Total!$J$2:$J$149=$A$3)/(Total!$B$2:$B$149=$A7)/(INT(INDEX(Total!$E$2:$G$149,0,MATCH($B$3,Total!$E$1:$G$1,0)))=N$6),INDEX(Total!$E$2:$I$149,0,MATCH($B$3,Total!$E$1:$I$1,0)))-N$6,"")</f>
        <v/>
      </c>
      <c r="O7" s="36" t="str">
        <f>IFERROR(LOOKUP(2,1/(Total!$J$2:$J$149=$A$3)/(Total!$B$2:$B$149=$A7)/(INT(INDEX(Total!$E$2:$G$149,0,MATCH($B$3,Total!$E$1:$G$1,0)))=O$6),INDEX(Total!$E$2:$I$149,0,MATCH($B$3,Total!$E$1:$I$1,0)))-O$6,"")</f>
        <v/>
      </c>
      <c r="P7" s="36" t="str">
        <f>IFERROR(LOOKUP(2,1/(Total!$J$2:$J$149=$A$3)/(Total!$B$2:$B$149=$A7)/(INT(INDEX(Total!$E$2:$G$149,0,MATCH($B$3,Total!$E$1:$G$1,0)))=P$6),INDEX(Total!$E$2:$I$149,0,MATCH($B$3,Total!$E$1:$I$1,0)))-P$6,"")</f>
        <v/>
      </c>
      <c r="Q7" s="36" t="str">
        <f>IFERROR(LOOKUP(2,1/(Total!$J$2:$J$149=$A$3)/(Total!$B$2:$B$149=$A7)/(INT(INDEX(Total!$E$2:$G$149,0,MATCH($B$3,Total!$E$1:$G$1,0)))=Q$6),INDEX(Total!$E$2:$I$149,0,MATCH($B$3,Total!$E$1:$I$1,0)))-Q$6,"")</f>
        <v/>
      </c>
      <c r="R7" s="36" t="str">
        <f>IFERROR(LOOKUP(2,1/(Total!$J$2:$J$149=$A$3)/(Total!$B$2:$B$149=$A7)/(INT(INDEX(Total!$E$2:$G$149,0,MATCH($B$3,Total!$E$1:$G$1,0)))=R$6),INDEX(Total!$E$2:$I$149,0,MATCH($B$3,Total!$E$1:$I$1,0)))-R$6,"")</f>
        <v/>
      </c>
      <c r="S7" s="36" t="str">
        <f>IFERROR(LOOKUP(2,1/(Total!$J$2:$J$149=$A$3)/(Total!$B$2:$B$149=$A7)/(INT(INDEX(Total!$E$2:$G$149,0,MATCH($B$3,Total!$E$1:$G$1,0)))=S$6),INDEX(Total!$E$2:$I$149,0,MATCH($B$3,Total!$E$1:$I$1,0)))-S$6,"")</f>
        <v/>
      </c>
      <c r="T7" s="36" t="str">
        <f>IFERROR(LOOKUP(2,1/(Total!$J$2:$J$149=$A$3)/(Total!$B$2:$B$149=$A7)/(INT(INDEX(Total!$E$2:$G$149,0,MATCH($B$3,Total!$E$1:$G$1,0)))=T$6),INDEX(Total!$E$2:$I$149,0,MATCH($B$3,Total!$E$1:$I$1,0)))-T$6,"")</f>
        <v/>
      </c>
      <c r="U7" s="36" t="str">
        <f>IFERROR(LOOKUP(2,1/(Total!$J$2:$J$149=$A$3)/(Total!$B$2:$B$149=$A7)/(INT(INDEX(Total!$E$2:$G$149,0,MATCH($B$3,Total!$E$1:$G$1,0)))=U$6),INDEX(Total!$E$2:$I$149,0,MATCH($B$3,Total!$E$1:$I$1,0)))-U$6,"")</f>
        <v/>
      </c>
      <c r="V7" s="36" t="str">
        <f>IFERROR(LOOKUP(2,1/(Total!$J$2:$J$149=$A$3)/(Total!$B$2:$B$149=$A7)/(INT(INDEX(Total!$E$2:$G$149,0,MATCH($B$3,Total!$E$1:$G$1,0)))=V$6),INDEX(Total!$E$2:$I$149,0,MATCH($B$3,Total!$E$1:$I$1,0)))-V$6,"")</f>
        <v/>
      </c>
      <c r="W7" s="36" t="str">
        <f>IFERROR(LOOKUP(2,1/(Total!$J$2:$J$149=$A$3)/(Total!$B$2:$B$149=$A7)/(INT(INDEX(Total!$E$2:$G$149,0,MATCH($B$3,Total!$E$1:$G$1,0)))=W$6),INDEX(Total!$E$2:$I$149,0,MATCH($B$3,Total!$E$1:$I$1,0)))-W$6,"")</f>
        <v/>
      </c>
      <c r="X7" s="36" t="str">
        <f>IFERROR(LOOKUP(2,1/(Total!$J$2:$J$149=$A$3)/(Total!$B$2:$B$149=$A7)/(INT(INDEX(Total!$E$2:$G$149,0,MATCH($B$3,Total!$E$1:$G$1,0)))=X$6),INDEX(Total!$E$2:$I$149,0,MATCH($B$3,Total!$E$1:$I$1,0)))-X$6,"")</f>
        <v/>
      </c>
      <c r="Y7" s="36" t="str">
        <f>IFERROR(LOOKUP(2,1/(Total!$J$2:$J$149=$A$3)/(Total!$B$2:$B$149=$A7)/(INT(INDEX(Total!$E$2:$G$149,0,MATCH($B$3,Total!$E$1:$G$1,0)))=Y$6),INDEX(Total!$E$2:$I$149,0,MATCH($B$3,Total!$E$1:$I$1,0)))-Y$6,"")</f>
        <v/>
      </c>
      <c r="Z7" s="36" t="str">
        <f>IFERROR(LOOKUP(2,1/(Total!$J$2:$J$149=$A$3)/(Total!$B$2:$B$149=$A7)/(INT(INDEX(Total!$E$2:$G$149,0,MATCH($B$3,Total!$E$1:$G$1,0)))=Z$6),INDEX(Total!$E$2:$I$149,0,MATCH($B$3,Total!$E$1:$I$1,0)))-Z$6,"")</f>
        <v/>
      </c>
      <c r="AA7" s="36" t="str">
        <f>IFERROR(LOOKUP(2,1/(Total!$J$2:$J$149=$A$3)/(Total!$B$2:$B$149=$A7)/(INT(INDEX(Total!$E$2:$G$149,0,MATCH($B$3,Total!$E$1:$G$1,0)))=AA$6),INDEX(Total!$E$2:$I$149,0,MATCH($B$3,Total!$E$1:$I$1,0)))-AA$6,"")</f>
        <v/>
      </c>
      <c r="AB7" s="36" t="str">
        <f>IFERROR(LOOKUP(2,1/(Total!$J$2:$J$149=$A$3)/(Total!$B$2:$B$149=$A7)/(INT(INDEX(Total!$E$2:$G$149,0,MATCH($B$3,Total!$E$1:$G$1,0)))=AB$6),INDEX(Total!$E$2:$I$149,0,MATCH($B$3,Total!$E$1:$I$1,0)))-AB$6,"")</f>
        <v/>
      </c>
      <c r="AC7" s="36" t="str">
        <f>IFERROR(LOOKUP(2,1/(Total!$J$2:$J$149=$A$3)/(Total!$B$2:$B$149=$A7)/(INT(INDEX(Total!$E$2:$G$149,0,MATCH($B$3,Total!$E$1:$G$1,0)))=AC$6),INDEX(Total!$E$2:$I$149,0,MATCH($B$3,Total!$E$1:$I$1,0)))-AC$6,"")</f>
        <v/>
      </c>
      <c r="AD7" s="11"/>
      <c r="AE7" s="11"/>
      <c r="AF7" s="11"/>
      <c r="AG7" s="11"/>
    </row>
    <row r="8" spans="1:33" x14ac:dyDescent="0.2">
      <c r="A8" s="10" t="str">
        <f>IFERROR(INDEX(Pivot!Q:Q,_xlfn.AGGREGATE(15,6,ROW(Pivot!$Q$5:$Q$99999)/(Pivot!$P$5:$P$99999=$A$3),ROWS(A$7:A8))),"")</f>
        <v>KOTCHAKORN.T</v>
      </c>
      <c r="B8" s="10" t="str">
        <f>IFERROR(INDEX(Pivot!R:R,_xlfn.AGGREGATE(15,6,ROW(Pivot!$Q$5:$Q$99999)/(Pivot!$P$5:$P$99999=$A$3),ROWS(B$7:B8))),"")</f>
        <v>SBB</v>
      </c>
      <c r="C8" s="11"/>
      <c r="D8" s="36" t="str">
        <f>IFERROR(LOOKUP(2,1/(Total!$J$2:$J$149=$A$3)/(Total!$B$2:$B$149=$A8)/(INT(INDEX(Total!$E$2:$G$149,0,MATCH($B$3,Total!$E$1:$G$1,0)))=D$6),INDEX(Total!$E$2:$I$149,0,MATCH($B$3,Total!$E$1:$I$1,0)))-D$6,"")</f>
        <v/>
      </c>
      <c r="E8" s="36" t="str">
        <f>IFERROR(LOOKUP(2,1/(Total!$J$2:$J$149=$A$3)/(Total!$B$2:$B$149=$A8)/(INT(INDEX(Total!$E$2:$G$149,0,MATCH($B$3,Total!$E$1:$G$1,0)))=E$6),INDEX(Total!$E$2:$I$149,0,MATCH($B$3,Total!$E$1:$I$1,0)))-E$6,"")</f>
        <v/>
      </c>
      <c r="F8" s="36" t="str">
        <f>IFERROR(LOOKUP(2,1/(Total!$J$2:$J$149=$A$3)/(Total!$B$2:$B$149=$A8)/(INT(INDEX(Total!$E$2:$G$149,0,MATCH($B$3,Total!$E$1:$G$1,0)))=F$6),INDEX(Total!$E$2:$I$149,0,MATCH($B$3,Total!$E$1:$I$1,0)))-F$6,"")</f>
        <v/>
      </c>
      <c r="G8" s="36">
        <f>IFERROR(LOOKUP(2,1/(Total!$J$2:$J$149=$A$3)/(Total!$B$2:$B$149=$A8)/(INT(INDEX(Total!$E$2:$G$149,0,MATCH($B$3,Total!$E$1:$G$1,0)))=G$6),INDEX(Total!$E$2:$I$149,0,MATCH($B$3,Total!$E$1:$I$1,0)))-G$6,"")</f>
        <v>0.38541666666424135</v>
      </c>
      <c r="H8" s="36">
        <f>IFERROR(LOOKUP(2,1/(Total!$J$2:$J$149=$A$3)/(Total!$B$2:$B$149=$A8)/(INT(INDEX(Total!$E$2:$G$149,0,MATCH($B$3,Total!$E$1:$G$1,0)))=H$6),INDEX(Total!$E$2:$I$149,0,MATCH($B$3,Total!$E$1:$I$1,0)))-H$6,"")</f>
        <v>0.38541666666424135</v>
      </c>
      <c r="I8" s="36">
        <f>IFERROR(LOOKUP(2,1/(Total!$J$2:$J$149=$A$3)/(Total!$B$2:$B$149=$A8)/(INT(INDEX(Total!$E$2:$G$149,0,MATCH($B$3,Total!$E$1:$G$1,0)))=I$6),INDEX(Total!$E$2:$I$149,0,MATCH($B$3,Total!$E$1:$I$1,0)))-I$6,"")</f>
        <v>0.38541666666424135</v>
      </c>
      <c r="J8" s="36">
        <f>IFERROR(LOOKUP(2,1/(Total!$J$2:$J$149=$A$3)/(Total!$B$2:$B$149=$A8)/(INT(INDEX(Total!$E$2:$G$149,0,MATCH($B$3,Total!$E$1:$G$1,0)))=J$6),INDEX(Total!$E$2:$I$149,0,MATCH($B$3,Total!$E$1:$I$1,0)))-J$6,"")</f>
        <v>0.38541666666424135</v>
      </c>
      <c r="K8" s="36" t="str">
        <f>IFERROR(LOOKUP(2,1/(Total!$J$2:$J$149=$A$3)/(Total!$B$2:$B$149=$A8)/(INT(INDEX(Total!$E$2:$G$149,0,MATCH($B$3,Total!$E$1:$G$1,0)))=K$6),INDEX(Total!$E$2:$I$149,0,MATCH($B$3,Total!$E$1:$I$1,0)))-K$6,"")</f>
        <v/>
      </c>
      <c r="L8" s="36" t="str">
        <f>IFERROR(LOOKUP(2,1/(Total!$J$2:$J$149=$A$3)/(Total!$B$2:$B$149=$A8)/(INT(INDEX(Total!$E$2:$G$149,0,MATCH($B$3,Total!$E$1:$G$1,0)))=L$6),INDEX(Total!$E$2:$I$149,0,MATCH($B$3,Total!$E$1:$I$1,0)))-L$6,"")</f>
        <v/>
      </c>
      <c r="M8" s="36" t="str">
        <f>IFERROR(LOOKUP(2,1/(Total!$J$2:$J$149=$A$3)/(Total!$B$2:$B$149=$A8)/(INT(INDEX(Total!$E$2:$G$149,0,MATCH($B$3,Total!$E$1:$G$1,0)))=M$6),INDEX(Total!$E$2:$I$149,0,MATCH($B$3,Total!$E$1:$I$1,0)))-M$6,"")</f>
        <v/>
      </c>
      <c r="N8" s="36" t="str">
        <f>IFERROR(LOOKUP(2,1/(Total!$J$2:$J$149=$A$3)/(Total!$B$2:$B$149=$A8)/(INT(INDEX(Total!$E$2:$G$149,0,MATCH($B$3,Total!$E$1:$G$1,0)))=N$6),INDEX(Total!$E$2:$I$149,0,MATCH($B$3,Total!$E$1:$I$1,0)))-N$6,"")</f>
        <v/>
      </c>
      <c r="O8" s="36" t="str">
        <f>IFERROR(LOOKUP(2,1/(Total!$J$2:$J$149=$A$3)/(Total!$B$2:$B$149=$A8)/(INT(INDEX(Total!$E$2:$G$149,0,MATCH($B$3,Total!$E$1:$G$1,0)))=O$6),INDEX(Total!$E$2:$I$149,0,MATCH($B$3,Total!$E$1:$I$1,0)))-O$6,"")</f>
        <v/>
      </c>
      <c r="P8" s="36" t="str">
        <f>IFERROR(LOOKUP(2,1/(Total!$J$2:$J$149=$A$3)/(Total!$B$2:$B$149=$A8)/(INT(INDEX(Total!$E$2:$G$149,0,MATCH($B$3,Total!$E$1:$G$1,0)))=P$6),INDEX(Total!$E$2:$I$149,0,MATCH($B$3,Total!$E$1:$I$1,0)))-P$6,"")</f>
        <v/>
      </c>
      <c r="Q8" s="36" t="str">
        <f>IFERROR(LOOKUP(2,1/(Total!$J$2:$J$149=$A$3)/(Total!$B$2:$B$149=$A8)/(INT(INDEX(Total!$E$2:$G$149,0,MATCH($B$3,Total!$E$1:$G$1,0)))=Q$6),INDEX(Total!$E$2:$I$149,0,MATCH($B$3,Total!$E$1:$I$1,0)))-Q$6,"")</f>
        <v/>
      </c>
      <c r="R8" s="36" t="str">
        <f>IFERROR(LOOKUP(2,1/(Total!$J$2:$J$149=$A$3)/(Total!$B$2:$B$149=$A8)/(INT(INDEX(Total!$E$2:$G$149,0,MATCH($B$3,Total!$E$1:$G$1,0)))=R$6),INDEX(Total!$E$2:$I$149,0,MATCH($B$3,Total!$E$1:$I$1,0)))-R$6,"")</f>
        <v/>
      </c>
      <c r="S8" s="36" t="str">
        <f>IFERROR(LOOKUP(2,1/(Total!$J$2:$J$149=$A$3)/(Total!$B$2:$B$149=$A8)/(INT(INDEX(Total!$E$2:$G$149,0,MATCH($B$3,Total!$E$1:$G$1,0)))=S$6),INDEX(Total!$E$2:$I$149,0,MATCH($B$3,Total!$E$1:$I$1,0)))-S$6,"")</f>
        <v/>
      </c>
      <c r="T8" s="36" t="str">
        <f>IFERROR(LOOKUP(2,1/(Total!$J$2:$J$149=$A$3)/(Total!$B$2:$B$149=$A8)/(INT(INDEX(Total!$E$2:$G$149,0,MATCH($B$3,Total!$E$1:$G$1,0)))=T$6),INDEX(Total!$E$2:$I$149,0,MATCH($B$3,Total!$E$1:$I$1,0)))-T$6,"")</f>
        <v/>
      </c>
      <c r="U8" s="36" t="str">
        <f>IFERROR(LOOKUP(2,1/(Total!$J$2:$J$149=$A$3)/(Total!$B$2:$B$149=$A8)/(INT(INDEX(Total!$E$2:$G$149,0,MATCH($B$3,Total!$E$1:$G$1,0)))=U$6),INDEX(Total!$E$2:$I$149,0,MATCH($B$3,Total!$E$1:$I$1,0)))-U$6,"")</f>
        <v/>
      </c>
      <c r="V8" s="36" t="str">
        <f>IFERROR(LOOKUP(2,1/(Total!$J$2:$J$149=$A$3)/(Total!$B$2:$B$149=$A8)/(INT(INDEX(Total!$E$2:$G$149,0,MATCH($B$3,Total!$E$1:$G$1,0)))=V$6),INDEX(Total!$E$2:$I$149,0,MATCH($B$3,Total!$E$1:$I$1,0)))-V$6,"")</f>
        <v/>
      </c>
      <c r="W8" s="36" t="str">
        <f>IFERROR(LOOKUP(2,1/(Total!$J$2:$J$149=$A$3)/(Total!$B$2:$B$149=$A8)/(INT(INDEX(Total!$E$2:$G$149,0,MATCH($B$3,Total!$E$1:$G$1,0)))=W$6),INDEX(Total!$E$2:$I$149,0,MATCH($B$3,Total!$E$1:$I$1,0)))-W$6,"")</f>
        <v/>
      </c>
      <c r="X8" s="36" t="str">
        <f>IFERROR(LOOKUP(2,1/(Total!$J$2:$J$149=$A$3)/(Total!$B$2:$B$149=$A8)/(INT(INDEX(Total!$E$2:$G$149,0,MATCH($B$3,Total!$E$1:$G$1,0)))=X$6),INDEX(Total!$E$2:$I$149,0,MATCH($B$3,Total!$E$1:$I$1,0)))-X$6,"")</f>
        <v/>
      </c>
      <c r="Y8" s="36" t="str">
        <f>IFERROR(LOOKUP(2,1/(Total!$J$2:$J$149=$A$3)/(Total!$B$2:$B$149=$A8)/(INT(INDEX(Total!$E$2:$G$149,0,MATCH($B$3,Total!$E$1:$G$1,0)))=Y$6),INDEX(Total!$E$2:$I$149,0,MATCH($B$3,Total!$E$1:$I$1,0)))-Y$6,"")</f>
        <v/>
      </c>
      <c r="Z8" s="36" t="str">
        <f>IFERROR(LOOKUP(2,1/(Total!$J$2:$J$149=$A$3)/(Total!$B$2:$B$149=$A8)/(INT(INDEX(Total!$E$2:$G$149,0,MATCH($B$3,Total!$E$1:$G$1,0)))=Z$6),INDEX(Total!$E$2:$I$149,0,MATCH($B$3,Total!$E$1:$I$1,0)))-Z$6,"")</f>
        <v/>
      </c>
      <c r="AA8" s="36" t="str">
        <f>IFERROR(LOOKUP(2,1/(Total!$J$2:$J$149=$A$3)/(Total!$B$2:$B$149=$A8)/(INT(INDEX(Total!$E$2:$G$149,0,MATCH($B$3,Total!$E$1:$G$1,0)))=AA$6),INDEX(Total!$E$2:$I$149,0,MATCH($B$3,Total!$E$1:$I$1,0)))-AA$6,"")</f>
        <v/>
      </c>
      <c r="AB8" s="36" t="str">
        <f>IFERROR(LOOKUP(2,1/(Total!$J$2:$J$149=$A$3)/(Total!$B$2:$B$149=$A8)/(INT(INDEX(Total!$E$2:$G$149,0,MATCH($B$3,Total!$E$1:$G$1,0)))=AB$6),INDEX(Total!$E$2:$I$149,0,MATCH($B$3,Total!$E$1:$I$1,0)))-AB$6,"")</f>
        <v/>
      </c>
      <c r="AC8" s="36" t="str">
        <f>IFERROR(LOOKUP(2,1/(Total!$J$2:$J$149=$A$3)/(Total!$B$2:$B$149=$A8)/(INT(INDEX(Total!$E$2:$G$149,0,MATCH($B$3,Total!$E$1:$G$1,0)))=AC$6),INDEX(Total!$E$2:$I$149,0,MATCH($B$3,Total!$E$1:$I$1,0)))-AC$6,"")</f>
        <v/>
      </c>
      <c r="AD8" s="11"/>
      <c r="AE8" s="11"/>
      <c r="AF8" s="11"/>
      <c r="AG8" s="11"/>
    </row>
    <row r="9" spans="1:33" x14ac:dyDescent="0.2">
      <c r="A9" s="10" t="str">
        <f>IFERROR(INDEX(Pivot!Q:Q,_xlfn.AGGREGATE(15,6,ROW(Pivot!$Q$5:$Q$99999)/(Pivot!$P$5:$P$99999=$A$3),ROWS(A$7:A9))),"")</f>
        <v>PILAIWAN.KP</v>
      </c>
      <c r="B9" s="10" t="str">
        <f>IFERROR(INDEX(Pivot!R:R,_xlfn.AGGREGATE(15,6,ROW(Pivot!$Q$5:$Q$99999)/(Pivot!$P$5:$P$99999=$A$3),ROWS(B$7:B9))),"")</f>
        <v>CW</v>
      </c>
      <c r="C9" s="11"/>
      <c r="D9" s="36" t="str">
        <f>IFERROR(LOOKUP(2,1/(Total!$J$2:$J$149=$A$3)/(Total!$B$2:$B$149=$A9)/(INT(INDEX(Total!$E$2:$G$149,0,MATCH($B$3,Total!$E$1:$G$1,0)))=D$6),INDEX(Total!$E$2:$I$149,0,MATCH($B$3,Total!$E$1:$I$1,0)))-D$6,"")</f>
        <v/>
      </c>
      <c r="E9" s="36" t="str">
        <f>IFERROR(LOOKUP(2,1/(Total!$J$2:$J$149=$A$3)/(Total!$B$2:$B$149=$A9)/(INT(INDEX(Total!$E$2:$G$149,0,MATCH($B$3,Total!$E$1:$G$1,0)))=E$6),INDEX(Total!$E$2:$I$149,0,MATCH($B$3,Total!$E$1:$I$1,0)))-E$6,"")</f>
        <v/>
      </c>
      <c r="F9" s="36" t="str">
        <f>IFERROR(LOOKUP(2,1/(Total!$J$2:$J$149=$A$3)/(Total!$B$2:$B$149=$A9)/(INT(INDEX(Total!$E$2:$G$149,0,MATCH($B$3,Total!$E$1:$G$1,0)))=F$6),INDEX(Total!$E$2:$I$149,0,MATCH($B$3,Total!$E$1:$I$1,0)))-F$6,"")</f>
        <v/>
      </c>
      <c r="G9" s="36">
        <f>IFERROR(LOOKUP(2,1/(Total!$J$2:$J$149=$A$3)/(Total!$B$2:$B$149=$A9)/(INT(INDEX(Total!$E$2:$G$149,0,MATCH($B$3,Total!$E$1:$G$1,0)))=G$6),INDEX(Total!$E$2:$I$149,0,MATCH($B$3,Total!$E$1:$I$1,0)))-G$6,"")</f>
        <v>0.35416666666424135</v>
      </c>
      <c r="H9" s="36">
        <f>IFERROR(LOOKUP(2,1/(Total!$J$2:$J$149=$A$3)/(Total!$B$2:$B$149=$A9)/(INT(INDEX(Total!$E$2:$G$149,0,MATCH($B$3,Total!$E$1:$G$1,0)))=H$6),INDEX(Total!$E$2:$I$149,0,MATCH($B$3,Total!$E$1:$I$1,0)))-H$6,"")</f>
        <v>0.35416666666424135</v>
      </c>
      <c r="I9" s="36">
        <f>IFERROR(LOOKUP(2,1/(Total!$J$2:$J$149=$A$3)/(Total!$B$2:$B$149=$A9)/(INT(INDEX(Total!$E$2:$G$149,0,MATCH($B$3,Total!$E$1:$G$1,0)))=I$6),INDEX(Total!$E$2:$I$149,0,MATCH($B$3,Total!$E$1:$I$1,0)))-I$6,"")</f>
        <v>0.35416666666424135</v>
      </c>
      <c r="J9" s="36">
        <f>IFERROR(LOOKUP(2,1/(Total!$J$2:$J$149=$A$3)/(Total!$B$2:$B$149=$A9)/(INT(INDEX(Total!$E$2:$G$149,0,MATCH($B$3,Total!$E$1:$G$1,0)))=J$6),INDEX(Total!$E$2:$I$149,0,MATCH($B$3,Total!$E$1:$I$1,0)))-J$6,"")</f>
        <v>0.35416666666424135</v>
      </c>
      <c r="K9" s="36" t="str">
        <f>IFERROR(LOOKUP(2,1/(Total!$J$2:$J$149=$A$3)/(Total!$B$2:$B$149=$A9)/(INT(INDEX(Total!$E$2:$G$149,0,MATCH($B$3,Total!$E$1:$G$1,0)))=K$6),INDEX(Total!$E$2:$I$149,0,MATCH($B$3,Total!$E$1:$I$1,0)))-K$6,"")</f>
        <v/>
      </c>
      <c r="L9" s="36" t="str">
        <f>IFERROR(LOOKUP(2,1/(Total!$J$2:$J$149=$A$3)/(Total!$B$2:$B$149=$A9)/(INT(INDEX(Total!$E$2:$G$149,0,MATCH($B$3,Total!$E$1:$G$1,0)))=L$6),INDEX(Total!$E$2:$I$149,0,MATCH($B$3,Total!$E$1:$I$1,0)))-L$6,"")</f>
        <v/>
      </c>
      <c r="M9" s="36" t="str">
        <f>IFERROR(LOOKUP(2,1/(Total!$J$2:$J$149=$A$3)/(Total!$B$2:$B$149=$A9)/(INT(INDEX(Total!$E$2:$G$149,0,MATCH($B$3,Total!$E$1:$G$1,0)))=M$6),INDEX(Total!$E$2:$I$149,0,MATCH($B$3,Total!$E$1:$I$1,0)))-M$6,"")</f>
        <v/>
      </c>
      <c r="N9" s="36" t="str">
        <f>IFERROR(LOOKUP(2,1/(Total!$J$2:$J$149=$A$3)/(Total!$B$2:$B$149=$A9)/(INT(INDEX(Total!$E$2:$G$149,0,MATCH($B$3,Total!$E$1:$G$1,0)))=N$6),INDEX(Total!$E$2:$I$149,0,MATCH($B$3,Total!$E$1:$I$1,0)))-N$6,"")</f>
        <v/>
      </c>
      <c r="O9" s="36" t="str">
        <f>IFERROR(LOOKUP(2,1/(Total!$J$2:$J$149=$A$3)/(Total!$B$2:$B$149=$A9)/(INT(INDEX(Total!$E$2:$G$149,0,MATCH($B$3,Total!$E$1:$G$1,0)))=O$6),INDEX(Total!$E$2:$I$149,0,MATCH($B$3,Total!$E$1:$I$1,0)))-O$6,"")</f>
        <v/>
      </c>
      <c r="P9" s="36" t="str">
        <f>IFERROR(LOOKUP(2,1/(Total!$J$2:$J$149=$A$3)/(Total!$B$2:$B$149=$A9)/(INT(INDEX(Total!$E$2:$G$149,0,MATCH($B$3,Total!$E$1:$G$1,0)))=P$6),INDEX(Total!$E$2:$I$149,0,MATCH($B$3,Total!$E$1:$I$1,0)))-P$6,"")</f>
        <v/>
      </c>
      <c r="Q9" s="36" t="str">
        <f>IFERROR(LOOKUP(2,1/(Total!$J$2:$J$149=$A$3)/(Total!$B$2:$B$149=$A9)/(INT(INDEX(Total!$E$2:$G$149,0,MATCH($B$3,Total!$E$1:$G$1,0)))=Q$6),INDEX(Total!$E$2:$I$149,0,MATCH($B$3,Total!$E$1:$I$1,0)))-Q$6,"")</f>
        <v/>
      </c>
      <c r="R9" s="36" t="str">
        <f>IFERROR(LOOKUP(2,1/(Total!$J$2:$J$149=$A$3)/(Total!$B$2:$B$149=$A9)/(INT(INDEX(Total!$E$2:$G$149,0,MATCH($B$3,Total!$E$1:$G$1,0)))=R$6),INDEX(Total!$E$2:$I$149,0,MATCH($B$3,Total!$E$1:$I$1,0)))-R$6,"")</f>
        <v/>
      </c>
      <c r="S9" s="36" t="str">
        <f>IFERROR(LOOKUP(2,1/(Total!$J$2:$J$149=$A$3)/(Total!$B$2:$B$149=$A9)/(INT(INDEX(Total!$E$2:$G$149,0,MATCH($B$3,Total!$E$1:$G$1,0)))=S$6),INDEX(Total!$E$2:$I$149,0,MATCH($B$3,Total!$E$1:$I$1,0)))-S$6,"")</f>
        <v/>
      </c>
      <c r="T9" s="36" t="str">
        <f>IFERROR(LOOKUP(2,1/(Total!$J$2:$J$149=$A$3)/(Total!$B$2:$B$149=$A9)/(INT(INDEX(Total!$E$2:$G$149,0,MATCH($B$3,Total!$E$1:$G$1,0)))=T$6),INDEX(Total!$E$2:$I$149,0,MATCH($B$3,Total!$E$1:$I$1,0)))-T$6,"")</f>
        <v/>
      </c>
      <c r="U9" s="36" t="str">
        <f>IFERROR(LOOKUP(2,1/(Total!$J$2:$J$149=$A$3)/(Total!$B$2:$B$149=$A9)/(INT(INDEX(Total!$E$2:$G$149,0,MATCH($B$3,Total!$E$1:$G$1,0)))=U$6),INDEX(Total!$E$2:$I$149,0,MATCH($B$3,Total!$E$1:$I$1,0)))-U$6,"")</f>
        <v/>
      </c>
      <c r="V9" s="36" t="str">
        <f>IFERROR(LOOKUP(2,1/(Total!$J$2:$J$149=$A$3)/(Total!$B$2:$B$149=$A9)/(INT(INDEX(Total!$E$2:$G$149,0,MATCH($B$3,Total!$E$1:$G$1,0)))=V$6),INDEX(Total!$E$2:$I$149,0,MATCH($B$3,Total!$E$1:$I$1,0)))-V$6,"")</f>
        <v/>
      </c>
      <c r="W9" s="36" t="str">
        <f>IFERROR(LOOKUP(2,1/(Total!$J$2:$J$149=$A$3)/(Total!$B$2:$B$149=$A9)/(INT(INDEX(Total!$E$2:$G$149,0,MATCH($B$3,Total!$E$1:$G$1,0)))=W$6),INDEX(Total!$E$2:$I$149,0,MATCH($B$3,Total!$E$1:$I$1,0)))-W$6,"")</f>
        <v/>
      </c>
      <c r="X9" s="36" t="str">
        <f>IFERROR(LOOKUP(2,1/(Total!$J$2:$J$149=$A$3)/(Total!$B$2:$B$149=$A9)/(INT(INDEX(Total!$E$2:$G$149,0,MATCH($B$3,Total!$E$1:$G$1,0)))=X$6),INDEX(Total!$E$2:$I$149,0,MATCH($B$3,Total!$E$1:$I$1,0)))-X$6,"")</f>
        <v/>
      </c>
      <c r="Y9" s="36" t="str">
        <f>IFERROR(LOOKUP(2,1/(Total!$J$2:$J$149=$A$3)/(Total!$B$2:$B$149=$A9)/(INT(INDEX(Total!$E$2:$G$149,0,MATCH($B$3,Total!$E$1:$G$1,0)))=Y$6),INDEX(Total!$E$2:$I$149,0,MATCH($B$3,Total!$E$1:$I$1,0)))-Y$6,"")</f>
        <v/>
      </c>
      <c r="Z9" s="36" t="str">
        <f>IFERROR(LOOKUP(2,1/(Total!$J$2:$J$149=$A$3)/(Total!$B$2:$B$149=$A9)/(INT(INDEX(Total!$E$2:$G$149,0,MATCH($B$3,Total!$E$1:$G$1,0)))=Z$6),INDEX(Total!$E$2:$I$149,0,MATCH($B$3,Total!$E$1:$I$1,0)))-Z$6,"")</f>
        <v/>
      </c>
      <c r="AA9" s="36" t="str">
        <f>IFERROR(LOOKUP(2,1/(Total!$J$2:$J$149=$A$3)/(Total!$B$2:$B$149=$A9)/(INT(INDEX(Total!$E$2:$G$149,0,MATCH($B$3,Total!$E$1:$G$1,0)))=AA$6),INDEX(Total!$E$2:$I$149,0,MATCH($B$3,Total!$E$1:$I$1,0)))-AA$6,"")</f>
        <v/>
      </c>
      <c r="AB9" s="36" t="str">
        <f>IFERROR(LOOKUP(2,1/(Total!$J$2:$J$149=$A$3)/(Total!$B$2:$B$149=$A9)/(INT(INDEX(Total!$E$2:$G$149,0,MATCH($B$3,Total!$E$1:$G$1,0)))=AB$6),INDEX(Total!$E$2:$I$149,0,MATCH($B$3,Total!$E$1:$I$1,0)))-AB$6,"")</f>
        <v/>
      </c>
      <c r="AC9" s="36" t="str">
        <f>IFERROR(LOOKUP(2,1/(Total!$J$2:$J$149=$A$3)/(Total!$B$2:$B$149=$A9)/(INT(INDEX(Total!$E$2:$G$149,0,MATCH($B$3,Total!$E$1:$G$1,0)))=AC$6),INDEX(Total!$E$2:$I$149,0,MATCH($B$3,Total!$E$1:$I$1,0)))-AC$6,"")</f>
        <v/>
      </c>
      <c r="AD9" s="11"/>
      <c r="AE9" s="11"/>
      <c r="AF9" s="11"/>
      <c r="AG9" s="11"/>
    </row>
    <row r="10" spans="1:33" x14ac:dyDescent="0.2">
      <c r="A10" s="10" t="str">
        <f>IFERROR(INDEX(Pivot!Q:Q,_xlfn.AGGREGATE(15,6,ROW(Pivot!$Q$5:$Q$99999)/(Pivot!$P$5:$P$99999=$A$3),ROWS(A$7:A10))),"")</f>
        <v>SUPPACHAI.T</v>
      </c>
      <c r="B10" s="10" t="str">
        <f>IFERROR(INDEX(Pivot!R:R,_xlfn.AGGREGATE(15,6,ROW(Pivot!$Q$5:$Q$99999)/(Pivot!$P$5:$P$99999=$A$3),ROWS(B$7:B10))),"")</f>
        <v>CW</v>
      </c>
      <c r="C10" s="11"/>
      <c r="D10" s="36" t="str">
        <f>IFERROR(LOOKUP(2,1/(Total!$J$2:$J$149=$A$3)/(Total!$B$2:$B$149=$A10)/(INT(INDEX(Total!$E$2:$G$149,0,MATCH($B$3,Total!$E$1:$G$1,0)))=D$6),INDEX(Total!$E$2:$I$149,0,MATCH($B$3,Total!$E$1:$I$1,0)))-D$6,"")</f>
        <v/>
      </c>
      <c r="E10" s="36" t="str">
        <f>IFERROR(LOOKUP(2,1/(Total!$J$2:$J$149=$A$3)/(Total!$B$2:$B$149=$A10)/(INT(INDEX(Total!$E$2:$G$149,0,MATCH($B$3,Total!$E$1:$G$1,0)))=E$6),INDEX(Total!$E$2:$I$149,0,MATCH($B$3,Total!$E$1:$I$1,0)))-E$6,"")</f>
        <v/>
      </c>
      <c r="F10" s="36" t="str">
        <f>IFERROR(LOOKUP(2,1/(Total!$J$2:$J$149=$A$3)/(Total!$B$2:$B$149=$A10)/(INT(INDEX(Total!$E$2:$G$149,0,MATCH($B$3,Total!$E$1:$G$1,0)))=F$6),INDEX(Total!$E$2:$I$149,0,MATCH($B$3,Total!$E$1:$I$1,0)))-F$6,"")</f>
        <v/>
      </c>
      <c r="G10" s="36">
        <f>IFERROR(LOOKUP(2,1/(Total!$J$2:$J$149=$A$3)/(Total!$B$2:$B$149=$A10)/(INT(INDEX(Total!$E$2:$G$149,0,MATCH($B$3,Total!$E$1:$G$1,0)))=G$6),INDEX(Total!$E$2:$I$149,0,MATCH($B$3,Total!$E$1:$I$1,0)))-G$6,"")</f>
        <v>0.34791666666569654</v>
      </c>
      <c r="H10" s="36">
        <f>IFERROR(LOOKUP(2,1/(Total!$J$2:$J$149=$A$3)/(Total!$B$2:$B$149=$A10)/(INT(INDEX(Total!$E$2:$G$149,0,MATCH($B$3,Total!$E$1:$G$1,0)))=H$6),INDEX(Total!$E$2:$I$149,0,MATCH($B$3,Total!$E$1:$I$1,0)))-H$6,"")</f>
        <v>0.34791666666569654</v>
      </c>
      <c r="I10" s="36">
        <f>IFERROR(LOOKUP(2,1/(Total!$J$2:$J$149=$A$3)/(Total!$B$2:$B$149=$A10)/(INT(INDEX(Total!$E$2:$G$149,0,MATCH($B$3,Total!$E$1:$G$1,0)))=I$6),INDEX(Total!$E$2:$I$149,0,MATCH($B$3,Total!$E$1:$I$1,0)))-I$6,"")</f>
        <v>0.34791666666569654</v>
      </c>
      <c r="J10" s="36">
        <f>IFERROR(LOOKUP(2,1/(Total!$J$2:$J$149=$A$3)/(Total!$B$2:$B$149=$A10)/(INT(INDEX(Total!$E$2:$G$149,0,MATCH($B$3,Total!$E$1:$G$1,0)))=J$6),INDEX(Total!$E$2:$I$149,0,MATCH($B$3,Total!$E$1:$I$1,0)))-J$6,"")</f>
        <v>0.34791666666569654</v>
      </c>
      <c r="K10" s="36" t="str">
        <f>IFERROR(LOOKUP(2,1/(Total!$J$2:$J$149=$A$3)/(Total!$B$2:$B$149=$A10)/(INT(INDEX(Total!$E$2:$G$149,0,MATCH($B$3,Total!$E$1:$G$1,0)))=K$6),INDEX(Total!$E$2:$I$149,0,MATCH($B$3,Total!$E$1:$I$1,0)))-K$6,"")</f>
        <v/>
      </c>
      <c r="L10" s="36" t="str">
        <f>IFERROR(LOOKUP(2,1/(Total!$J$2:$J$149=$A$3)/(Total!$B$2:$B$149=$A10)/(INT(INDEX(Total!$E$2:$G$149,0,MATCH($B$3,Total!$E$1:$G$1,0)))=L$6),INDEX(Total!$E$2:$I$149,0,MATCH($B$3,Total!$E$1:$I$1,0)))-L$6,"")</f>
        <v/>
      </c>
      <c r="M10" s="36" t="str">
        <f>IFERROR(LOOKUP(2,1/(Total!$J$2:$J$149=$A$3)/(Total!$B$2:$B$149=$A10)/(INT(INDEX(Total!$E$2:$G$149,0,MATCH($B$3,Total!$E$1:$G$1,0)))=M$6),INDEX(Total!$E$2:$I$149,0,MATCH($B$3,Total!$E$1:$I$1,0)))-M$6,"")</f>
        <v/>
      </c>
      <c r="N10" s="36" t="str">
        <f>IFERROR(LOOKUP(2,1/(Total!$J$2:$J$149=$A$3)/(Total!$B$2:$B$149=$A10)/(INT(INDEX(Total!$E$2:$G$149,0,MATCH($B$3,Total!$E$1:$G$1,0)))=N$6),INDEX(Total!$E$2:$I$149,0,MATCH($B$3,Total!$E$1:$I$1,0)))-N$6,"")</f>
        <v/>
      </c>
      <c r="O10" s="36" t="str">
        <f>IFERROR(LOOKUP(2,1/(Total!$J$2:$J$149=$A$3)/(Total!$B$2:$B$149=$A10)/(INT(INDEX(Total!$E$2:$G$149,0,MATCH($B$3,Total!$E$1:$G$1,0)))=O$6),INDEX(Total!$E$2:$I$149,0,MATCH($B$3,Total!$E$1:$I$1,0)))-O$6,"")</f>
        <v/>
      </c>
      <c r="P10" s="36" t="str">
        <f>IFERROR(LOOKUP(2,1/(Total!$J$2:$J$149=$A$3)/(Total!$B$2:$B$149=$A10)/(INT(INDEX(Total!$E$2:$G$149,0,MATCH($B$3,Total!$E$1:$G$1,0)))=P$6),INDEX(Total!$E$2:$I$149,0,MATCH($B$3,Total!$E$1:$I$1,0)))-P$6,"")</f>
        <v/>
      </c>
      <c r="Q10" s="36" t="str">
        <f>IFERROR(LOOKUP(2,1/(Total!$J$2:$J$149=$A$3)/(Total!$B$2:$B$149=$A10)/(INT(INDEX(Total!$E$2:$G$149,0,MATCH($B$3,Total!$E$1:$G$1,0)))=Q$6),INDEX(Total!$E$2:$I$149,0,MATCH($B$3,Total!$E$1:$I$1,0)))-Q$6,"")</f>
        <v/>
      </c>
      <c r="R10" s="36" t="str">
        <f>IFERROR(LOOKUP(2,1/(Total!$J$2:$J$149=$A$3)/(Total!$B$2:$B$149=$A10)/(INT(INDEX(Total!$E$2:$G$149,0,MATCH($B$3,Total!$E$1:$G$1,0)))=R$6),INDEX(Total!$E$2:$I$149,0,MATCH($B$3,Total!$E$1:$I$1,0)))-R$6,"")</f>
        <v/>
      </c>
      <c r="S10" s="36" t="str">
        <f>IFERROR(LOOKUP(2,1/(Total!$J$2:$J$149=$A$3)/(Total!$B$2:$B$149=$A10)/(INT(INDEX(Total!$E$2:$G$149,0,MATCH($B$3,Total!$E$1:$G$1,0)))=S$6),INDEX(Total!$E$2:$I$149,0,MATCH($B$3,Total!$E$1:$I$1,0)))-S$6,"")</f>
        <v/>
      </c>
      <c r="T10" s="36" t="str">
        <f>IFERROR(LOOKUP(2,1/(Total!$J$2:$J$149=$A$3)/(Total!$B$2:$B$149=$A10)/(INT(INDEX(Total!$E$2:$G$149,0,MATCH($B$3,Total!$E$1:$G$1,0)))=T$6),INDEX(Total!$E$2:$I$149,0,MATCH($B$3,Total!$E$1:$I$1,0)))-T$6,"")</f>
        <v/>
      </c>
      <c r="U10" s="36" t="str">
        <f>IFERROR(LOOKUP(2,1/(Total!$J$2:$J$149=$A$3)/(Total!$B$2:$B$149=$A10)/(INT(INDEX(Total!$E$2:$G$149,0,MATCH($B$3,Total!$E$1:$G$1,0)))=U$6),INDEX(Total!$E$2:$I$149,0,MATCH($B$3,Total!$E$1:$I$1,0)))-U$6,"")</f>
        <v/>
      </c>
      <c r="V10" s="36" t="str">
        <f>IFERROR(LOOKUP(2,1/(Total!$J$2:$J$149=$A$3)/(Total!$B$2:$B$149=$A10)/(INT(INDEX(Total!$E$2:$G$149,0,MATCH($B$3,Total!$E$1:$G$1,0)))=V$6),INDEX(Total!$E$2:$I$149,0,MATCH($B$3,Total!$E$1:$I$1,0)))-V$6,"")</f>
        <v/>
      </c>
      <c r="W10" s="36" t="str">
        <f>IFERROR(LOOKUP(2,1/(Total!$J$2:$J$149=$A$3)/(Total!$B$2:$B$149=$A10)/(INT(INDEX(Total!$E$2:$G$149,0,MATCH($B$3,Total!$E$1:$G$1,0)))=W$6),INDEX(Total!$E$2:$I$149,0,MATCH($B$3,Total!$E$1:$I$1,0)))-W$6,"")</f>
        <v/>
      </c>
      <c r="X10" s="36" t="str">
        <f>IFERROR(LOOKUP(2,1/(Total!$J$2:$J$149=$A$3)/(Total!$B$2:$B$149=$A10)/(INT(INDEX(Total!$E$2:$G$149,0,MATCH($B$3,Total!$E$1:$G$1,0)))=X$6),INDEX(Total!$E$2:$I$149,0,MATCH($B$3,Total!$E$1:$I$1,0)))-X$6,"")</f>
        <v/>
      </c>
      <c r="Y10" s="36" t="str">
        <f>IFERROR(LOOKUP(2,1/(Total!$J$2:$J$149=$A$3)/(Total!$B$2:$B$149=$A10)/(INT(INDEX(Total!$E$2:$G$149,0,MATCH($B$3,Total!$E$1:$G$1,0)))=Y$6),INDEX(Total!$E$2:$I$149,0,MATCH($B$3,Total!$E$1:$I$1,0)))-Y$6,"")</f>
        <v/>
      </c>
      <c r="Z10" s="36" t="str">
        <f>IFERROR(LOOKUP(2,1/(Total!$J$2:$J$149=$A$3)/(Total!$B$2:$B$149=$A10)/(INT(INDEX(Total!$E$2:$G$149,0,MATCH($B$3,Total!$E$1:$G$1,0)))=Z$6),INDEX(Total!$E$2:$I$149,0,MATCH($B$3,Total!$E$1:$I$1,0)))-Z$6,"")</f>
        <v/>
      </c>
      <c r="AA10" s="36" t="str">
        <f>IFERROR(LOOKUP(2,1/(Total!$J$2:$J$149=$A$3)/(Total!$B$2:$B$149=$A10)/(INT(INDEX(Total!$E$2:$G$149,0,MATCH($B$3,Total!$E$1:$G$1,0)))=AA$6),INDEX(Total!$E$2:$I$149,0,MATCH($B$3,Total!$E$1:$I$1,0)))-AA$6,"")</f>
        <v/>
      </c>
      <c r="AB10" s="36" t="str">
        <f>IFERROR(LOOKUP(2,1/(Total!$J$2:$J$149=$A$3)/(Total!$B$2:$B$149=$A10)/(INT(INDEX(Total!$E$2:$G$149,0,MATCH($B$3,Total!$E$1:$G$1,0)))=AB$6),INDEX(Total!$E$2:$I$149,0,MATCH($B$3,Total!$E$1:$I$1,0)))-AB$6,"")</f>
        <v/>
      </c>
      <c r="AC10" s="36" t="str">
        <f>IFERROR(LOOKUP(2,1/(Total!$J$2:$J$149=$A$3)/(Total!$B$2:$B$149=$A10)/(INT(INDEX(Total!$E$2:$G$149,0,MATCH($B$3,Total!$E$1:$G$1,0)))=AC$6),INDEX(Total!$E$2:$I$149,0,MATCH($B$3,Total!$E$1:$I$1,0)))-AC$6,"")</f>
        <v/>
      </c>
      <c r="AD10" s="11"/>
      <c r="AE10" s="11"/>
      <c r="AF10" s="11"/>
      <c r="AG10" s="11"/>
    </row>
    <row r="11" spans="1:33" x14ac:dyDescent="0.2">
      <c r="A11" s="10" t="str">
        <f>IFERROR(INDEX(Pivot!Q:Q,_xlfn.AGGREGATE(15,6,ROW(Pivot!$Q$5:$Q$99999)/(Pivot!$P$5:$P$99999=$A$3),ROWS(A$7:A11))),"")</f>
        <v/>
      </c>
      <c r="B11" s="10" t="str">
        <f>IFERROR(INDEX(Pivot!R:R,_xlfn.AGGREGATE(15,6,ROW(Pivot!$Q$5:$Q$99999)/(Pivot!$P$5:$P$99999=$A$3),ROWS(B$7:B11))),"")</f>
        <v/>
      </c>
      <c r="C11" s="11"/>
      <c r="D11" s="36" t="str">
        <f>IFERROR(LOOKUP(2,1/(Total!$J$2:$J$149=$A$3)/(Total!$B$2:$B$149=$A11)/(INT(INDEX(Total!$E$2:$G$149,0,MATCH($B$3,Total!$E$1:$G$1,0)))=D$6),INDEX(Total!$E$2:$I$149,0,MATCH($B$3,Total!$E$1:$I$1,0)))-D$6,"")</f>
        <v/>
      </c>
      <c r="E11" s="36" t="str">
        <f>IFERROR(LOOKUP(2,1/(Total!$J$2:$J$149=$A$3)/(Total!$B$2:$B$149=$A11)/(INT(INDEX(Total!$E$2:$G$149,0,MATCH($B$3,Total!$E$1:$G$1,0)))=E$6),INDEX(Total!$E$2:$I$149,0,MATCH($B$3,Total!$E$1:$I$1,0)))-E$6,"")</f>
        <v/>
      </c>
      <c r="F11" s="36" t="str">
        <f>IFERROR(LOOKUP(2,1/(Total!$J$2:$J$149=$A$3)/(Total!$B$2:$B$149=$A11)/(INT(INDEX(Total!$E$2:$G$149,0,MATCH($B$3,Total!$E$1:$G$1,0)))=F$6),INDEX(Total!$E$2:$I$149,0,MATCH($B$3,Total!$E$1:$I$1,0)))-F$6,"")</f>
        <v/>
      </c>
      <c r="G11" s="36" t="str">
        <f>IFERROR(LOOKUP(2,1/(Total!$J$2:$J$149=$A$3)/(Total!$B$2:$B$149=$A11)/(INT(INDEX(Total!$E$2:$G$149,0,MATCH($B$3,Total!$E$1:$G$1,0)))=G$6),INDEX(Total!$E$2:$I$149,0,MATCH($B$3,Total!$E$1:$I$1,0)))-G$6,"")</f>
        <v/>
      </c>
      <c r="H11" s="36" t="str">
        <f>IFERROR(LOOKUP(2,1/(Total!$J$2:$J$149=$A$3)/(Total!$B$2:$B$149=$A11)/(INT(INDEX(Total!$E$2:$G$149,0,MATCH($B$3,Total!$E$1:$G$1,0)))=H$6),INDEX(Total!$E$2:$I$149,0,MATCH($B$3,Total!$E$1:$I$1,0)))-H$6,"")</f>
        <v/>
      </c>
      <c r="I11" s="36" t="str">
        <f>IFERROR(LOOKUP(2,1/(Total!$J$2:$J$149=$A$3)/(Total!$B$2:$B$149=$A11)/(INT(INDEX(Total!$E$2:$G$149,0,MATCH($B$3,Total!$E$1:$G$1,0)))=I$6),INDEX(Total!$E$2:$I$149,0,MATCH($B$3,Total!$E$1:$I$1,0)))-I$6,"")</f>
        <v/>
      </c>
      <c r="J11" s="36" t="str">
        <f>IFERROR(LOOKUP(2,1/(Total!$J$2:$J$149=$A$3)/(Total!$B$2:$B$149=$A11)/(INT(INDEX(Total!$E$2:$G$149,0,MATCH($B$3,Total!$E$1:$G$1,0)))=J$6),INDEX(Total!$E$2:$I$149,0,MATCH($B$3,Total!$E$1:$I$1,0)))-J$6,"")</f>
        <v/>
      </c>
      <c r="K11" s="36" t="str">
        <f>IFERROR(LOOKUP(2,1/(Total!$J$2:$J$149=$A$3)/(Total!$B$2:$B$149=$A11)/(INT(INDEX(Total!$E$2:$G$149,0,MATCH($B$3,Total!$E$1:$G$1,0)))=K$6),INDEX(Total!$E$2:$I$149,0,MATCH($B$3,Total!$E$1:$I$1,0)))-K$6,"")</f>
        <v/>
      </c>
      <c r="L11" s="36" t="str">
        <f>IFERROR(LOOKUP(2,1/(Total!$J$2:$J$149=$A$3)/(Total!$B$2:$B$149=$A11)/(INT(INDEX(Total!$E$2:$G$149,0,MATCH($B$3,Total!$E$1:$G$1,0)))=L$6),INDEX(Total!$E$2:$I$149,0,MATCH($B$3,Total!$E$1:$I$1,0)))-L$6,"")</f>
        <v/>
      </c>
      <c r="M11" s="36" t="str">
        <f>IFERROR(LOOKUP(2,1/(Total!$J$2:$J$149=$A$3)/(Total!$B$2:$B$149=$A11)/(INT(INDEX(Total!$E$2:$G$149,0,MATCH($B$3,Total!$E$1:$G$1,0)))=M$6),INDEX(Total!$E$2:$I$149,0,MATCH($B$3,Total!$E$1:$I$1,0)))-M$6,"")</f>
        <v/>
      </c>
      <c r="N11" s="36" t="str">
        <f>IFERROR(LOOKUP(2,1/(Total!$J$2:$J$149=$A$3)/(Total!$B$2:$B$149=$A11)/(INT(INDEX(Total!$E$2:$G$149,0,MATCH($B$3,Total!$E$1:$G$1,0)))=N$6),INDEX(Total!$E$2:$I$149,0,MATCH($B$3,Total!$E$1:$I$1,0)))-N$6,"")</f>
        <v/>
      </c>
      <c r="O11" s="36" t="str">
        <f>IFERROR(LOOKUP(2,1/(Total!$J$2:$J$149=$A$3)/(Total!$B$2:$B$149=$A11)/(INT(INDEX(Total!$E$2:$G$149,0,MATCH($B$3,Total!$E$1:$G$1,0)))=O$6),INDEX(Total!$E$2:$I$149,0,MATCH($B$3,Total!$E$1:$I$1,0)))-O$6,"")</f>
        <v/>
      </c>
      <c r="P11" s="36" t="str">
        <f>IFERROR(LOOKUP(2,1/(Total!$J$2:$J$149=$A$3)/(Total!$B$2:$B$149=$A11)/(INT(INDEX(Total!$E$2:$G$149,0,MATCH($B$3,Total!$E$1:$G$1,0)))=P$6),INDEX(Total!$E$2:$I$149,0,MATCH($B$3,Total!$E$1:$I$1,0)))-P$6,"")</f>
        <v/>
      </c>
      <c r="Q11" s="36" t="str">
        <f>IFERROR(LOOKUP(2,1/(Total!$J$2:$J$149=$A$3)/(Total!$B$2:$B$149=$A11)/(INT(INDEX(Total!$E$2:$G$149,0,MATCH($B$3,Total!$E$1:$G$1,0)))=Q$6),INDEX(Total!$E$2:$I$149,0,MATCH($B$3,Total!$E$1:$I$1,0)))-Q$6,"")</f>
        <v/>
      </c>
      <c r="R11" s="36" t="str">
        <f>IFERROR(LOOKUP(2,1/(Total!$J$2:$J$149=$A$3)/(Total!$B$2:$B$149=$A11)/(INT(INDEX(Total!$E$2:$G$149,0,MATCH($B$3,Total!$E$1:$G$1,0)))=R$6),INDEX(Total!$E$2:$I$149,0,MATCH($B$3,Total!$E$1:$I$1,0)))-R$6,"")</f>
        <v/>
      </c>
      <c r="S11" s="36" t="str">
        <f>IFERROR(LOOKUP(2,1/(Total!$J$2:$J$149=$A$3)/(Total!$B$2:$B$149=$A11)/(INT(INDEX(Total!$E$2:$G$149,0,MATCH($B$3,Total!$E$1:$G$1,0)))=S$6),INDEX(Total!$E$2:$I$149,0,MATCH($B$3,Total!$E$1:$I$1,0)))-S$6,"")</f>
        <v/>
      </c>
      <c r="T11" s="36" t="str">
        <f>IFERROR(LOOKUP(2,1/(Total!$J$2:$J$149=$A$3)/(Total!$B$2:$B$149=$A11)/(INT(INDEX(Total!$E$2:$G$149,0,MATCH($B$3,Total!$E$1:$G$1,0)))=T$6),INDEX(Total!$E$2:$I$149,0,MATCH($B$3,Total!$E$1:$I$1,0)))-T$6,"")</f>
        <v/>
      </c>
      <c r="U11" s="36" t="str">
        <f>IFERROR(LOOKUP(2,1/(Total!$J$2:$J$149=$A$3)/(Total!$B$2:$B$149=$A11)/(INT(INDEX(Total!$E$2:$G$149,0,MATCH($B$3,Total!$E$1:$G$1,0)))=U$6),INDEX(Total!$E$2:$I$149,0,MATCH($B$3,Total!$E$1:$I$1,0)))-U$6,"")</f>
        <v/>
      </c>
      <c r="V11" s="36" t="str">
        <f>IFERROR(LOOKUP(2,1/(Total!$J$2:$J$149=$A$3)/(Total!$B$2:$B$149=$A11)/(INT(INDEX(Total!$E$2:$G$149,0,MATCH($B$3,Total!$E$1:$G$1,0)))=V$6),INDEX(Total!$E$2:$I$149,0,MATCH($B$3,Total!$E$1:$I$1,0)))-V$6,"")</f>
        <v/>
      </c>
      <c r="W11" s="36" t="str">
        <f>IFERROR(LOOKUP(2,1/(Total!$J$2:$J$149=$A$3)/(Total!$B$2:$B$149=$A11)/(INT(INDEX(Total!$E$2:$G$149,0,MATCH($B$3,Total!$E$1:$G$1,0)))=W$6),INDEX(Total!$E$2:$I$149,0,MATCH($B$3,Total!$E$1:$I$1,0)))-W$6,"")</f>
        <v/>
      </c>
      <c r="X11" s="36" t="str">
        <f>IFERROR(LOOKUP(2,1/(Total!$J$2:$J$149=$A$3)/(Total!$B$2:$B$149=$A11)/(INT(INDEX(Total!$E$2:$G$149,0,MATCH($B$3,Total!$E$1:$G$1,0)))=X$6),INDEX(Total!$E$2:$I$149,0,MATCH($B$3,Total!$E$1:$I$1,0)))-X$6,"")</f>
        <v/>
      </c>
      <c r="Y11" s="36" t="str">
        <f>IFERROR(LOOKUP(2,1/(Total!$J$2:$J$149=$A$3)/(Total!$B$2:$B$149=$A11)/(INT(INDEX(Total!$E$2:$G$149,0,MATCH($B$3,Total!$E$1:$G$1,0)))=Y$6),INDEX(Total!$E$2:$I$149,0,MATCH($B$3,Total!$E$1:$I$1,0)))-Y$6,"")</f>
        <v/>
      </c>
      <c r="Z11" s="36" t="str">
        <f>IFERROR(LOOKUP(2,1/(Total!$J$2:$J$149=$A$3)/(Total!$B$2:$B$149=$A11)/(INT(INDEX(Total!$E$2:$G$149,0,MATCH($B$3,Total!$E$1:$G$1,0)))=Z$6),INDEX(Total!$E$2:$I$149,0,MATCH($B$3,Total!$E$1:$I$1,0)))-Z$6,"")</f>
        <v/>
      </c>
      <c r="AA11" s="36" t="str">
        <f>IFERROR(LOOKUP(2,1/(Total!$J$2:$J$149=$A$3)/(Total!$B$2:$B$149=$A11)/(INT(INDEX(Total!$E$2:$G$149,0,MATCH($B$3,Total!$E$1:$G$1,0)))=AA$6),INDEX(Total!$E$2:$I$149,0,MATCH($B$3,Total!$E$1:$I$1,0)))-AA$6,"")</f>
        <v/>
      </c>
      <c r="AB11" s="36" t="str">
        <f>IFERROR(LOOKUP(2,1/(Total!$J$2:$J$149=$A$3)/(Total!$B$2:$B$149=$A11)/(INT(INDEX(Total!$E$2:$G$149,0,MATCH($B$3,Total!$E$1:$G$1,0)))=AB$6),INDEX(Total!$E$2:$I$149,0,MATCH($B$3,Total!$E$1:$I$1,0)))-AB$6,"")</f>
        <v/>
      </c>
      <c r="AC11" s="36" t="str">
        <f>IFERROR(LOOKUP(2,1/(Total!$J$2:$J$149=$A$3)/(Total!$B$2:$B$149=$A11)/(INT(INDEX(Total!$E$2:$G$149,0,MATCH($B$3,Total!$E$1:$G$1,0)))=AC$6),INDEX(Total!$E$2:$I$149,0,MATCH($B$3,Total!$E$1:$I$1,0)))-AC$6,"")</f>
        <v/>
      </c>
      <c r="AD11" s="11"/>
      <c r="AE11" s="11"/>
      <c r="AF11" s="11"/>
      <c r="AG11" s="11"/>
    </row>
    <row r="12" spans="1:33" x14ac:dyDescent="0.2">
      <c r="A12" s="10" t="str">
        <f>IFERROR(INDEX(Pivot!Q:Q,_xlfn.AGGREGATE(15,6,ROW(Pivot!$Q$5:$Q$99999)/(Pivot!$P$5:$P$99999=$A$3),ROWS(A$7:A12))),"")</f>
        <v/>
      </c>
      <c r="B12" s="10" t="str">
        <f>IFERROR(INDEX(Pivot!R:R,_xlfn.AGGREGATE(15,6,ROW(Pivot!$Q$5:$Q$99999)/(Pivot!$P$5:$P$99999=$A$3),ROWS(B$7:B12))),"")</f>
        <v/>
      </c>
      <c r="C12" s="11"/>
      <c r="D12" s="36" t="str">
        <f>IFERROR(LOOKUP(2,1/(Total!$J$2:$J$149=$A$3)/(Total!$B$2:$B$149=$A12)/(INT(INDEX(Total!$E$2:$G$149,0,MATCH($B$3,Total!$E$1:$G$1,0)))=D$6),INDEX(Total!$E$2:$I$149,0,MATCH($B$3,Total!$E$1:$I$1,0)))-D$6,"")</f>
        <v/>
      </c>
      <c r="E12" s="36" t="str">
        <f>IFERROR(LOOKUP(2,1/(Total!$J$2:$J$149=$A$3)/(Total!$B$2:$B$149=$A12)/(INT(INDEX(Total!$E$2:$G$149,0,MATCH($B$3,Total!$E$1:$G$1,0)))=E$6),INDEX(Total!$E$2:$I$149,0,MATCH($B$3,Total!$E$1:$I$1,0)))-E$6,"")</f>
        <v/>
      </c>
      <c r="F12" s="36" t="str">
        <f>IFERROR(LOOKUP(2,1/(Total!$J$2:$J$149=$A$3)/(Total!$B$2:$B$149=$A12)/(INT(INDEX(Total!$E$2:$G$149,0,MATCH($B$3,Total!$E$1:$G$1,0)))=F$6),INDEX(Total!$E$2:$I$149,0,MATCH($B$3,Total!$E$1:$I$1,0)))-F$6,"")</f>
        <v/>
      </c>
      <c r="G12" s="36" t="str">
        <f>IFERROR(LOOKUP(2,1/(Total!$J$2:$J$149=$A$3)/(Total!$B$2:$B$149=$A12)/(INT(INDEX(Total!$E$2:$G$149,0,MATCH($B$3,Total!$E$1:$G$1,0)))=G$6),INDEX(Total!$E$2:$I$149,0,MATCH($B$3,Total!$E$1:$I$1,0)))-G$6,"")</f>
        <v/>
      </c>
      <c r="H12" s="36" t="str">
        <f>IFERROR(LOOKUP(2,1/(Total!$J$2:$J$149=$A$3)/(Total!$B$2:$B$149=$A12)/(INT(INDEX(Total!$E$2:$G$149,0,MATCH($B$3,Total!$E$1:$G$1,0)))=H$6),INDEX(Total!$E$2:$I$149,0,MATCH($B$3,Total!$E$1:$I$1,0)))-H$6,"")</f>
        <v/>
      </c>
      <c r="I12" s="36" t="str">
        <f>IFERROR(LOOKUP(2,1/(Total!$J$2:$J$149=$A$3)/(Total!$B$2:$B$149=$A12)/(INT(INDEX(Total!$E$2:$G$149,0,MATCH($B$3,Total!$E$1:$G$1,0)))=I$6),INDEX(Total!$E$2:$I$149,0,MATCH($B$3,Total!$E$1:$I$1,0)))-I$6,"")</f>
        <v/>
      </c>
      <c r="J12" s="36" t="str">
        <f>IFERROR(LOOKUP(2,1/(Total!$J$2:$J$149=$A$3)/(Total!$B$2:$B$149=$A12)/(INT(INDEX(Total!$E$2:$G$149,0,MATCH($B$3,Total!$E$1:$G$1,0)))=J$6),INDEX(Total!$E$2:$I$149,0,MATCH($B$3,Total!$E$1:$I$1,0)))-J$6,"")</f>
        <v/>
      </c>
      <c r="K12" s="36" t="str">
        <f>IFERROR(LOOKUP(2,1/(Total!$J$2:$J$149=$A$3)/(Total!$B$2:$B$149=$A12)/(INT(INDEX(Total!$E$2:$G$149,0,MATCH($B$3,Total!$E$1:$G$1,0)))=K$6),INDEX(Total!$E$2:$I$149,0,MATCH($B$3,Total!$E$1:$I$1,0)))-K$6,"")</f>
        <v/>
      </c>
      <c r="L12" s="36" t="str">
        <f>IFERROR(LOOKUP(2,1/(Total!$J$2:$J$149=$A$3)/(Total!$B$2:$B$149=$A12)/(INT(INDEX(Total!$E$2:$G$149,0,MATCH($B$3,Total!$E$1:$G$1,0)))=L$6),INDEX(Total!$E$2:$I$149,0,MATCH($B$3,Total!$E$1:$I$1,0)))-L$6,"")</f>
        <v/>
      </c>
      <c r="M12" s="36" t="str">
        <f>IFERROR(LOOKUP(2,1/(Total!$J$2:$J$149=$A$3)/(Total!$B$2:$B$149=$A12)/(INT(INDEX(Total!$E$2:$G$149,0,MATCH($B$3,Total!$E$1:$G$1,0)))=M$6),INDEX(Total!$E$2:$I$149,0,MATCH($B$3,Total!$E$1:$I$1,0)))-M$6,"")</f>
        <v/>
      </c>
      <c r="N12" s="36" t="str">
        <f>IFERROR(LOOKUP(2,1/(Total!$J$2:$J$149=$A$3)/(Total!$B$2:$B$149=$A12)/(INT(INDEX(Total!$E$2:$G$149,0,MATCH($B$3,Total!$E$1:$G$1,0)))=N$6),INDEX(Total!$E$2:$I$149,0,MATCH($B$3,Total!$E$1:$I$1,0)))-N$6,"")</f>
        <v/>
      </c>
      <c r="O12" s="36" t="str">
        <f>IFERROR(LOOKUP(2,1/(Total!$J$2:$J$149=$A$3)/(Total!$B$2:$B$149=$A12)/(INT(INDEX(Total!$E$2:$G$149,0,MATCH($B$3,Total!$E$1:$G$1,0)))=O$6),INDEX(Total!$E$2:$I$149,0,MATCH($B$3,Total!$E$1:$I$1,0)))-O$6,"")</f>
        <v/>
      </c>
      <c r="P12" s="36" t="str">
        <f>IFERROR(LOOKUP(2,1/(Total!$J$2:$J$149=$A$3)/(Total!$B$2:$B$149=$A12)/(INT(INDEX(Total!$E$2:$G$149,0,MATCH($B$3,Total!$E$1:$G$1,0)))=P$6),INDEX(Total!$E$2:$I$149,0,MATCH($B$3,Total!$E$1:$I$1,0)))-P$6,"")</f>
        <v/>
      </c>
      <c r="Q12" s="36" t="str">
        <f>IFERROR(LOOKUP(2,1/(Total!$J$2:$J$149=$A$3)/(Total!$B$2:$B$149=$A12)/(INT(INDEX(Total!$E$2:$G$149,0,MATCH($B$3,Total!$E$1:$G$1,0)))=Q$6),INDEX(Total!$E$2:$I$149,0,MATCH($B$3,Total!$E$1:$I$1,0)))-Q$6,"")</f>
        <v/>
      </c>
      <c r="R12" s="36" t="str">
        <f>IFERROR(LOOKUP(2,1/(Total!$J$2:$J$149=$A$3)/(Total!$B$2:$B$149=$A12)/(INT(INDEX(Total!$E$2:$G$149,0,MATCH($B$3,Total!$E$1:$G$1,0)))=R$6),INDEX(Total!$E$2:$I$149,0,MATCH($B$3,Total!$E$1:$I$1,0)))-R$6,"")</f>
        <v/>
      </c>
      <c r="S12" s="36" t="str">
        <f>IFERROR(LOOKUP(2,1/(Total!$J$2:$J$149=$A$3)/(Total!$B$2:$B$149=$A12)/(INT(INDEX(Total!$E$2:$G$149,0,MATCH($B$3,Total!$E$1:$G$1,0)))=S$6),INDEX(Total!$E$2:$I$149,0,MATCH($B$3,Total!$E$1:$I$1,0)))-S$6,"")</f>
        <v/>
      </c>
      <c r="T12" s="36" t="str">
        <f>IFERROR(LOOKUP(2,1/(Total!$J$2:$J$149=$A$3)/(Total!$B$2:$B$149=$A12)/(INT(INDEX(Total!$E$2:$G$149,0,MATCH($B$3,Total!$E$1:$G$1,0)))=T$6),INDEX(Total!$E$2:$I$149,0,MATCH($B$3,Total!$E$1:$I$1,0)))-T$6,"")</f>
        <v/>
      </c>
      <c r="U12" s="36" t="str">
        <f>IFERROR(LOOKUP(2,1/(Total!$J$2:$J$149=$A$3)/(Total!$B$2:$B$149=$A12)/(INT(INDEX(Total!$E$2:$G$149,0,MATCH($B$3,Total!$E$1:$G$1,0)))=U$6),INDEX(Total!$E$2:$I$149,0,MATCH($B$3,Total!$E$1:$I$1,0)))-U$6,"")</f>
        <v/>
      </c>
      <c r="V12" s="36" t="str">
        <f>IFERROR(LOOKUP(2,1/(Total!$J$2:$J$149=$A$3)/(Total!$B$2:$B$149=$A12)/(INT(INDEX(Total!$E$2:$G$149,0,MATCH($B$3,Total!$E$1:$G$1,0)))=V$6),INDEX(Total!$E$2:$I$149,0,MATCH($B$3,Total!$E$1:$I$1,0)))-V$6,"")</f>
        <v/>
      </c>
      <c r="W12" s="36" t="str">
        <f>IFERROR(LOOKUP(2,1/(Total!$J$2:$J$149=$A$3)/(Total!$B$2:$B$149=$A12)/(INT(INDEX(Total!$E$2:$G$149,0,MATCH($B$3,Total!$E$1:$G$1,0)))=W$6),INDEX(Total!$E$2:$I$149,0,MATCH($B$3,Total!$E$1:$I$1,0)))-W$6,"")</f>
        <v/>
      </c>
      <c r="X12" s="36" t="str">
        <f>IFERROR(LOOKUP(2,1/(Total!$J$2:$J$149=$A$3)/(Total!$B$2:$B$149=$A12)/(INT(INDEX(Total!$E$2:$G$149,0,MATCH($B$3,Total!$E$1:$G$1,0)))=X$6),INDEX(Total!$E$2:$I$149,0,MATCH($B$3,Total!$E$1:$I$1,0)))-X$6,"")</f>
        <v/>
      </c>
      <c r="Y12" s="36" t="str">
        <f>IFERROR(LOOKUP(2,1/(Total!$J$2:$J$149=$A$3)/(Total!$B$2:$B$149=$A12)/(INT(INDEX(Total!$E$2:$G$149,0,MATCH($B$3,Total!$E$1:$G$1,0)))=Y$6),INDEX(Total!$E$2:$I$149,0,MATCH($B$3,Total!$E$1:$I$1,0)))-Y$6,"")</f>
        <v/>
      </c>
      <c r="Z12" s="36" t="str">
        <f>IFERROR(LOOKUP(2,1/(Total!$J$2:$J$149=$A$3)/(Total!$B$2:$B$149=$A12)/(INT(INDEX(Total!$E$2:$G$149,0,MATCH($B$3,Total!$E$1:$G$1,0)))=Z$6),INDEX(Total!$E$2:$I$149,0,MATCH($B$3,Total!$E$1:$I$1,0)))-Z$6,"")</f>
        <v/>
      </c>
      <c r="AA12" s="36" t="str">
        <f>IFERROR(LOOKUP(2,1/(Total!$J$2:$J$149=$A$3)/(Total!$B$2:$B$149=$A12)/(INT(INDEX(Total!$E$2:$G$149,0,MATCH($B$3,Total!$E$1:$G$1,0)))=AA$6),INDEX(Total!$E$2:$I$149,0,MATCH($B$3,Total!$E$1:$I$1,0)))-AA$6,"")</f>
        <v/>
      </c>
      <c r="AB12" s="36" t="str">
        <f>IFERROR(LOOKUP(2,1/(Total!$J$2:$J$149=$A$3)/(Total!$B$2:$B$149=$A12)/(INT(INDEX(Total!$E$2:$G$149,0,MATCH($B$3,Total!$E$1:$G$1,0)))=AB$6),INDEX(Total!$E$2:$I$149,0,MATCH($B$3,Total!$E$1:$I$1,0)))-AB$6,"")</f>
        <v/>
      </c>
      <c r="AC12" s="36" t="str">
        <f>IFERROR(LOOKUP(2,1/(Total!$J$2:$J$149=$A$3)/(Total!$B$2:$B$149=$A12)/(INT(INDEX(Total!$E$2:$G$149,0,MATCH($B$3,Total!$E$1:$G$1,0)))=AC$6),INDEX(Total!$E$2:$I$149,0,MATCH($B$3,Total!$E$1:$I$1,0)))-AC$6,"")</f>
        <v/>
      </c>
      <c r="AD12" s="11"/>
      <c r="AE12" s="11"/>
      <c r="AF12" s="11"/>
      <c r="AG12" s="11"/>
    </row>
    <row r="13" spans="1:33" x14ac:dyDescent="0.2">
      <c r="A13" s="10" t="str">
        <f>IFERROR(INDEX(Pivot!Q:Q,_xlfn.AGGREGATE(15,6,ROW(Pivot!$Q$5:$Q$99999)/(Pivot!$P$5:$P$99999=$A$3),ROWS(A$7:A13))),"")</f>
        <v/>
      </c>
      <c r="B13" s="10" t="str">
        <f>IFERROR(INDEX(Pivot!R:R,_xlfn.AGGREGATE(15,6,ROW(Pivot!$Q$5:$Q$99999)/(Pivot!$P$5:$P$99999=$A$3),ROWS(B$7:B13))),"")</f>
        <v/>
      </c>
      <c r="C13" s="11"/>
      <c r="D13" s="36" t="str">
        <f>IFERROR(LOOKUP(2,1/(Total!$J$2:$J$149=$A$3)/(Total!$B$2:$B$149=$A13)/(INT(INDEX(Total!$E$2:$G$149,0,MATCH($B$3,Total!$E$1:$G$1,0)))=D$6),INDEX(Total!$E$2:$I$149,0,MATCH($B$3,Total!$E$1:$I$1,0)))-D$6,"")</f>
        <v/>
      </c>
      <c r="E13" s="36" t="str">
        <f>IFERROR(LOOKUP(2,1/(Total!$J$2:$J$149=$A$3)/(Total!$B$2:$B$149=$A13)/(INT(INDEX(Total!$E$2:$G$149,0,MATCH($B$3,Total!$E$1:$G$1,0)))=E$6),INDEX(Total!$E$2:$I$149,0,MATCH($B$3,Total!$E$1:$I$1,0)))-E$6,"")</f>
        <v/>
      </c>
      <c r="F13" s="36" t="str">
        <f>IFERROR(LOOKUP(2,1/(Total!$J$2:$J$149=$A$3)/(Total!$B$2:$B$149=$A13)/(INT(INDEX(Total!$E$2:$G$149,0,MATCH($B$3,Total!$E$1:$G$1,0)))=F$6),INDEX(Total!$E$2:$I$149,0,MATCH($B$3,Total!$E$1:$I$1,0)))-F$6,"")</f>
        <v/>
      </c>
      <c r="G13" s="36" t="str">
        <f>IFERROR(LOOKUP(2,1/(Total!$J$2:$J$149=$A$3)/(Total!$B$2:$B$149=$A13)/(INT(INDEX(Total!$E$2:$G$149,0,MATCH($B$3,Total!$E$1:$G$1,0)))=G$6),INDEX(Total!$E$2:$I$149,0,MATCH($B$3,Total!$E$1:$I$1,0)))-G$6,"")</f>
        <v/>
      </c>
      <c r="H13" s="36" t="str">
        <f>IFERROR(LOOKUP(2,1/(Total!$J$2:$J$149=$A$3)/(Total!$B$2:$B$149=$A13)/(INT(INDEX(Total!$E$2:$G$149,0,MATCH($B$3,Total!$E$1:$G$1,0)))=H$6),INDEX(Total!$E$2:$I$149,0,MATCH($B$3,Total!$E$1:$I$1,0)))-H$6,"")</f>
        <v/>
      </c>
      <c r="I13" s="36" t="str">
        <f>IFERROR(LOOKUP(2,1/(Total!$J$2:$J$149=$A$3)/(Total!$B$2:$B$149=$A13)/(INT(INDEX(Total!$E$2:$G$149,0,MATCH($B$3,Total!$E$1:$G$1,0)))=I$6),INDEX(Total!$E$2:$I$149,0,MATCH($B$3,Total!$E$1:$I$1,0)))-I$6,"")</f>
        <v/>
      </c>
      <c r="J13" s="36" t="str">
        <f>IFERROR(LOOKUP(2,1/(Total!$J$2:$J$149=$A$3)/(Total!$B$2:$B$149=$A13)/(INT(INDEX(Total!$E$2:$G$149,0,MATCH($B$3,Total!$E$1:$G$1,0)))=J$6),INDEX(Total!$E$2:$I$149,0,MATCH($B$3,Total!$E$1:$I$1,0)))-J$6,"")</f>
        <v/>
      </c>
      <c r="K13" s="36" t="str">
        <f>IFERROR(LOOKUP(2,1/(Total!$J$2:$J$149=$A$3)/(Total!$B$2:$B$149=$A13)/(INT(INDEX(Total!$E$2:$G$149,0,MATCH($B$3,Total!$E$1:$G$1,0)))=K$6),INDEX(Total!$E$2:$I$149,0,MATCH($B$3,Total!$E$1:$I$1,0)))-K$6,"")</f>
        <v/>
      </c>
      <c r="L13" s="36" t="str">
        <f>IFERROR(LOOKUP(2,1/(Total!$J$2:$J$149=$A$3)/(Total!$B$2:$B$149=$A13)/(INT(INDEX(Total!$E$2:$G$149,0,MATCH($B$3,Total!$E$1:$G$1,0)))=L$6),INDEX(Total!$E$2:$I$149,0,MATCH($B$3,Total!$E$1:$I$1,0)))-L$6,"")</f>
        <v/>
      </c>
      <c r="M13" s="36" t="str">
        <f>IFERROR(LOOKUP(2,1/(Total!$J$2:$J$149=$A$3)/(Total!$B$2:$B$149=$A13)/(INT(INDEX(Total!$E$2:$G$149,0,MATCH($B$3,Total!$E$1:$G$1,0)))=M$6),INDEX(Total!$E$2:$I$149,0,MATCH($B$3,Total!$E$1:$I$1,0)))-M$6,"")</f>
        <v/>
      </c>
      <c r="N13" s="36" t="str">
        <f>IFERROR(LOOKUP(2,1/(Total!$J$2:$J$149=$A$3)/(Total!$B$2:$B$149=$A13)/(INT(INDEX(Total!$E$2:$G$149,0,MATCH($B$3,Total!$E$1:$G$1,0)))=N$6),INDEX(Total!$E$2:$I$149,0,MATCH($B$3,Total!$E$1:$I$1,0)))-N$6,"")</f>
        <v/>
      </c>
      <c r="O13" s="36" t="str">
        <f>IFERROR(LOOKUP(2,1/(Total!$J$2:$J$149=$A$3)/(Total!$B$2:$B$149=$A13)/(INT(INDEX(Total!$E$2:$G$149,0,MATCH($B$3,Total!$E$1:$G$1,0)))=O$6),INDEX(Total!$E$2:$I$149,0,MATCH($B$3,Total!$E$1:$I$1,0)))-O$6,"")</f>
        <v/>
      </c>
      <c r="P13" s="36" t="str">
        <f>IFERROR(LOOKUP(2,1/(Total!$J$2:$J$149=$A$3)/(Total!$B$2:$B$149=$A13)/(INT(INDEX(Total!$E$2:$G$149,0,MATCH($B$3,Total!$E$1:$G$1,0)))=P$6),INDEX(Total!$E$2:$I$149,0,MATCH($B$3,Total!$E$1:$I$1,0)))-P$6,"")</f>
        <v/>
      </c>
      <c r="Q13" s="36" t="str">
        <f>IFERROR(LOOKUP(2,1/(Total!$J$2:$J$149=$A$3)/(Total!$B$2:$B$149=$A13)/(INT(INDEX(Total!$E$2:$G$149,0,MATCH($B$3,Total!$E$1:$G$1,0)))=Q$6),INDEX(Total!$E$2:$I$149,0,MATCH($B$3,Total!$E$1:$I$1,0)))-Q$6,"")</f>
        <v/>
      </c>
      <c r="R13" s="36" t="str">
        <f>IFERROR(LOOKUP(2,1/(Total!$J$2:$J$149=$A$3)/(Total!$B$2:$B$149=$A13)/(INT(INDEX(Total!$E$2:$G$149,0,MATCH($B$3,Total!$E$1:$G$1,0)))=R$6),INDEX(Total!$E$2:$I$149,0,MATCH($B$3,Total!$E$1:$I$1,0)))-R$6,"")</f>
        <v/>
      </c>
      <c r="S13" s="36" t="str">
        <f>IFERROR(LOOKUP(2,1/(Total!$J$2:$J$149=$A$3)/(Total!$B$2:$B$149=$A13)/(INT(INDEX(Total!$E$2:$G$149,0,MATCH($B$3,Total!$E$1:$G$1,0)))=S$6),INDEX(Total!$E$2:$I$149,0,MATCH($B$3,Total!$E$1:$I$1,0)))-S$6,"")</f>
        <v/>
      </c>
      <c r="T13" s="36" t="str">
        <f>IFERROR(LOOKUP(2,1/(Total!$J$2:$J$149=$A$3)/(Total!$B$2:$B$149=$A13)/(INT(INDEX(Total!$E$2:$G$149,0,MATCH($B$3,Total!$E$1:$G$1,0)))=T$6),INDEX(Total!$E$2:$I$149,0,MATCH($B$3,Total!$E$1:$I$1,0)))-T$6,"")</f>
        <v/>
      </c>
      <c r="U13" s="36" t="str">
        <f>IFERROR(LOOKUP(2,1/(Total!$J$2:$J$149=$A$3)/(Total!$B$2:$B$149=$A13)/(INT(INDEX(Total!$E$2:$G$149,0,MATCH($B$3,Total!$E$1:$G$1,0)))=U$6),INDEX(Total!$E$2:$I$149,0,MATCH($B$3,Total!$E$1:$I$1,0)))-U$6,"")</f>
        <v/>
      </c>
      <c r="V13" s="36" t="str">
        <f>IFERROR(LOOKUP(2,1/(Total!$J$2:$J$149=$A$3)/(Total!$B$2:$B$149=$A13)/(INT(INDEX(Total!$E$2:$G$149,0,MATCH($B$3,Total!$E$1:$G$1,0)))=V$6),INDEX(Total!$E$2:$I$149,0,MATCH($B$3,Total!$E$1:$I$1,0)))-V$6,"")</f>
        <v/>
      </c>
      <c r="W13" s="36" t="str">
        <f>IFERROR(LOOKUP(2,1/(Total!$J$2:$J$149=$A$3)/(Total!$B$2:$B$149=$A13)/(INT(INDEX(Total!$E$2:$G$149,0,MATCH($B$3,Total!$E$1:$G$1,0)))=W$6),INDEX(Total!$E$2:$I$149,0,MATCH($B$3,Total!$E$1:$I$1,0)))-W$6,"")</f>
        <v/>
      </c>
      <c r="X13" s="36" t="str">
        <f>IFERROR(LOOKUP(2,1/(Total!$J$2:$J$149=$A$3)/(Total!$B$2:$B$149=$A13)/(INT(INDEX(Total!$E$2:$G$149,0,MATCH($B$3,Total!$E$1:$G$1,0)))=X$6),INDEX(Total!$E$2:$I$149,0,MATCH($B$3,Total!$E$1:$I$1,0)))-X$6,"")</f>
        <v/>
      </c>
      <c r="Y13" s="36" t="str">
        <f>IFERROR(LOOKUP(2,1/(Total!$J$2:$J$149=$A$3)/(Total!$B$2:$B$149=$A13)/(INT(INDEX(Total!$E$2:$G$149,0,MATCH($B$3,Total!$E$1:$G$1,0)))=Y$6),INDEX(Total!$E$2:$I$149,0,MATCH($B$3,Total!$E$1:$I$1,0)))-Y$6,"")</f>
        <v/>
      </c>
      <c r="Z13" s="36" t="str">
        <f>IFERROR(LOOKUP(2,1/(Total!$J$2:$J$149=$A$3)/(Total!$B$2:$B$149=$A13)/(INT(INDEX(Total!$E$2:$G$149,0,MATCH($B$3,Total!$E$1:$G$1,0)))=Z$6),INDEX(Total!$E$2:$I$149,0,MATCH($B$3,Total!$E$1:$I$1,0)))-Z$6,"")</f>
        <v/>
      </c>
      <c r="AA13" s="36" t="str">
        <f>IFERROR(LOOKUP(2,1/(Total!$J$2:$J$149=$A$3)/(Total!$B$2:$B$149=$A13)/(INT(INDEX(Total!$E$2:$G$149,0,MATCH($B$3,Total!$E$1:$G$1,0)))=AA$6),INDEX(Total!$E$2:$I$149,0,MATCH($B$3,Total!$E$1:$I$1,0)))-AA$6,"")</f>
        <v/>
      </c>
      <c r="AB13" s="36" t="str">
        <f>IFERROR(LOOKUP(2,1/(Total!$J$2:$J$149=$A$3)/(Total!$B$2:$B$149=$A13)/(INT(INDEX(Total!$E$2:$G$149,0,MATCH($B$3,Total!$E$1:$G$1,0)))=AB$6),INDEX(Total!$E$2:$I$149,0,MATCH($B$3,Total!$E$1:$I$1,0)))-AB$6,"")</f>
        <v/>
      </c>
      <c r="AC13" s="36" t="str">
        <f>IFERROR(LOOKUP(2,1/(Total!$J$2:$J$149=$A$3)/(Total!$B$2:$B$149=$A13)/(INT(INDEX(Total!$E$2:$G$149,0,MATCH($B$3,Total!$E$1:$G$1,0)))=AC$6),INDEX(Total!$E$2:$I$149,0,MATCH($B$3,Total!$E$1:$I$1,0)))-AC$6,"")</f>
        <v/>
      </c>
      <c r="AD13" s="11"/>
      <c r="AE13" s="11"/>
      <c r="AF13" s="11"/>
      <c r="AG13" s="11"/>
    </row>
    <row r="14" spans="1:33" x14ac:dyDescent="0.2">
      <c r="A14" s="10" t="str">
        <f>IFERROR(INDEX(Pivot!Q:Q,_xlfn.AGGREGATE(15,6,ROW(Pivot!$Q$5:$Q$99999)/(Pivot!$P$5:$P$99999=$A$3),ROWS(A$7:A14))),"")</f>
        <v/>
      </c>
      <c r="B14" s="10" t="str">
        <f>IFERROR(INDEX(Pivot!R:R,_xlfn.AGGREGATE(15,6,ROW(Pivot!$Q$5:$Q$99999)/(Pivot!$P$5:$P$99999=$A$3),ROWS(B$7:B14))),"")</f>
        <v/>
      </c>
      <c r="C14" s="11"/>
      <c r="D14" s="36" t="str">
        <f>IFERROR(LOOKUP(2,1/(Total!$J$2:$J$149=$A$3)/(Total!$B$2:$B$149=$A14)/(INT(INDEX(Total!$E$2:$G$149,0,MATCH($B$3,Total!$E$1:$G$1,0)))=D$6),INDEX(Total!$E$2:$I$149,0,MATCH($B$3,Total!$E$1:$I$1,0)))-D$6,"")</f>
        <v/>
      </c>
      <c r="E14" s="36" t="str">
        <f>IFERROR(LOOKUP(2,1/(Total!$J$2:$J$149=$A$3)/(Total!$B$2:$B$149=$A14)/(INT(INDEX(Total!$E$2:$G$149,0,MATCH($B$3,Total!$E$1:$G$1,0)))=E$6),INDEX(Total!$E$2:$I$149,0,MATCH($B$3,Total!$E$1:$I$1,0)))-E$6,"")</f>
        <v/>
      </c>
      <c r="F14" s="36" t="str">
        <f>IFERROR(LOOKUP(2,1/(Total!$J$2:$J$149=$A$3)/(Total!$B$2:$B$149=$A14)/(INT(INDEX(Total!$E$2:$G$149,0,MATCH($B$3,Total!$E$1:$G$1,0)))=F$6),INDEX(Total!$E$2:$I$149,0,MATCH($B$3,Total!$E$1:$I$1,0)))-F$6,"")</f>
        <v/>
      </c>
      <c r="G14" s="36" t="str">
        <f>IFERROR(LOOKUP(2,1/(Total!$J$2:$J$149=$A$3)/(Total!$B$2:$B$149=$A14)/(INT(INDEX(Total!$E$2:$G$149,0,MATCH($B$3,Total!$E$1:$G$1,0)))=G$6),INDEX(Total!$E$2:$I$149,0,MATCH($B$3,Total!$E$1:$I$1,0)))-G$6,"")</f>
        <v/>
      </c>
      <c r="H14" s="36" t="str">
        <f>IFERROR(LOOKUP(2,1/(Total!$J$2:$J$149=$A$3)/(Total!$B$2:$B$149=$A14)/(INT(INDEX(Total!$E$2:$G$149,0,MATCH($B$3,Total!$E$1:$G$1,0)))=H$6),INDEX(Total!$E$2:$I$149,0,MATCH($B$3,Total!$E$1:$I$1,0)))-H$6,"")</f>
        <v/>
      </c>
      <c r="I14" s="36" t="str">
        <f>IFERROR(LOOKUP(2,1/(Total!$J$2:$J$149=$A$3)/(Total!$B$2:$B$149=$A14)/(INT(INDEX(Total!$E$2:$G$149,0,MATCH($B$3,Total!$E$1:$G$1,0)))=I$6),INDEX(Total!$E$2:$I$149,0,MATCH($B$3,Total!$E$1:$I$1,0)))-I$6,"")</f>
        <v/>
      </c>
      <c r="J14" s="36" t="str">
        <f>IFERROR(LOOKUP(2,1/(Total!$J$2:$J$149=$A$3)/(Total!$B$2:$B$149=$A14)/(INT(INDEX(Total!$E$2:$G$149,0,MATCH($B$3,Total!$E$1:$G$1,0)))=J$6),INDEX(Total!$E$2:$I$149,0,MATCH($B$3,Total!$E$1:$I$1,0)))-J$6,"")</f>
        <v/>
      </c>
      <c r="K14" s="36" t="str">
        <f>IFERROR(LOOKUP(2,1/(Total!$J$2:$J$149=$A$3)/(Total!$B$2:$B$149=$A14)/(INT(INDEX(Total!$E$2:$G$149,0,MATCH($B$3,Total!$E$1:$G$1,0)))=K$6),INDEX(Total!$E$2:$I$149,0,MATCH($B$3,Total!$E$1:$I$1,0)))-K$6,"")</f>
        <v/>
      </c>
      <c r="L14" s="36" t="str">
        <f>IFERROR(LOOKUP(2,1/(Total!$J$2:$J$149=$A$3)/(Total!$B$2:$B$149=$A14)/(INT(INDEX(Total!$E$2:$G$149,0,MATCH($B$3,Total!$E$1:$G$1,0)))=L$6),INDEX(Total!$E$2:$I$149,0,MATCH($B$3,Total!$E$1:$I$1,0)))-L$6,"")</f>
        <v/>
      </c>
      <c r="M14" s="36" t="str">
        <f>IFERROR(LOOKUP(2,1/(Total!$J$2:$J$149=$A$3)/(Total!$B$2:$B$149=$A14)/(INT(INDEX(Total!$E$2:$G$149,0,MATCH($B$3,Total!$E$1:$G$1,0)))=M$6),INDEX(Total!$E$2:$I$149,0,MATCH($B$3,Total!$E$1:$I$1,0)))-M$6,"")</f>
        <v/>
      </c>
      <c r="N14" s="36" t="str">
        <f>IFERROR(LOOKUP(2,1/(Total!$J$2:$J$149=$A$3)/(Total!$B$2:$B$149=$A14)/(INT(INDEX(Total!$E$2:$G$149,0,MATCH($B$3,Total!$E$1:$G$1,0)))=N$6),INDEX(Total!$E$2:$I$149,0,MATCH($B$3,Total!$E$1:$I$1,0)))-N$6,"")</f>
        <v/>
      </c>
      <c r="O14" s="36" t="str">
        <f>IFERROR(LOOKUP(2,1/(Total!$J$2:$J$149=$A$3)/(Total!$B$2:$B$149=$A14)/(INT(INDEX(Total!$E$2:$G$149,0,MATCH($B$3,Total!$E$1:$G$1,0)))=O$6),INDEX(Total!$E$2:$I$149,0,MATCH($B$3,Total!$E$1:$I$1,0)))-O$6,"")</f>
        <v/>
      </c>
      <c r="P14" s="36" t="str">
        <f>IFERROR(LOOKUP(2,1/(Total!$J$2:$J$149=$A$3)/(Total!$B$2:$B$149=$A14)/(INT(INDEX(Total!$E$2:$G$149,0,MATCH($B$3,Total!$E$1:$G$1,0)))=P$6),INDEX(Total!$E$2:$I$149,0,MATCH($B$3,Total!$E$1:$I$1,0)))-P$6,"")</f>
        <v/>
      </c>
      <c r="Q14" s="36" t="str">
        <f>IFERROR(LOOKUP(2,1/(Total!$J$2:$J$149=$A$3)/(Total!$B$2:$B$149=$A14)/(INT(INDEX(Total!$E$2:$G$149,0,MATCH($B$3,Total!$E$1:$G$1,0)))=Q$6),INDEX(Total!$E$2:$I$149,0,MATCH($B$3,Total!$E$1:$I$1,0)))-Q$6,"")</f>
        <v/>
      </c>
      <c r="R14" s="36" t="str">
        <f>IFERROR(LOOKUP(2,1/(Total!$J$2:$J$149=$A$3)/(Total!$B$2:$B$149=$A14)/(INT(INDEX(Total!$E$2:$G$149,0,MATCH($B$3,Total!$E$1:$G$1,0)))=R$6),INDEX(Total!$E$2:$I$149,0,MATCH($B$3,Total!$E$1:$I$1,0)))-R$6,"")</f>
        <v/>
      </c>
      <c r="S14" s="36" t="str">
        <f>IFERROR(LOOKUP(2,1/(Total!$J$2:$J$149=$A$3)/(Total!$B$2:$B$149=$A14)/(INT(INDEX(Total!$E$2:$G$149,0,MATCH($B$3,Total!$E$1:$G$1,0)))=S$6),INDEX(Total!$E$2:$I$149,0,MATCH($B$3,Total!$E$1:$I$1,0)))-S$6,"")</f>
        <v/>
      </c>
      <c r="T14" s="36" t="str">
        <f>IFERROR(LOOKUP(2,1/(Total!$J$2:$J$149=$A$3)/(Total!$B$2:$B$149=$A14)/(INT(INDEX(Total!$E$2:$G$149,0,MATCH($B$3,Total!$E$1:$G$1,0)))=T$6),INDEX(Total!$E$2:$I$149,0,MATCH($B$3,Total!$E$1:$I$1,0)))-T$6,"")</f>
        <v/>
      </c>
      <c r="U14" s="36" t="str">
        <f>IFERROR(LOOKUP(2,1/(Total!$J$2:$J$149=$A$3)/(Total!$B$2:$B$149=$A14)/(INT(INDEX(Total!$E$2:$G$149,0,MATCH($B$3,Total!$E$1:$G$1,0)))=U$6),INDEX(Total!$E$2:$I$149,0,MATCH($B$3,Total!$E$1:$I$1,0)))-U$6,"")</f>
        <v/>
      </c>
      <c r="V14" s="36" t="str">
        <f>IFERROR(LOOKUP(2,1/(Total!$J$2:$J$149=$A$3)/(Total!$B$2:$B$149=$A14)/(INT(INDEX(Total!$E$2:$G$149,0,MATCH($B$3,Total!$E$1:$G$1,0)))=V$6),INDEX(Total!$E$2:$I$149,0,MATCH($B$3,Total!$E$1:$I$1,0)))-V$6,"")</f>
        <v/>
      </c>
      <c r="W14" s="36" t="str">
        <f>IFERROR(LOOKUP(2,1/(Total!$J$2:$J$149=$A$3)/(Total!$B$2:$B$149=$A14)/(INT(INDEX(Total!$E$2:$G$149,0,MATCH($B$3,Total!$E$1:$G$1,0)))=W$6),INDEX(Total!$E$2:$I$149,0,MATCH($B$3,Total!$E$1:$I$1,0)))-W$6,"")</f>
        <v/>
      </c>
      <c r="X14" s="36" t="str">
        <f>IFERROR(LOOKUP(2,1/(Total!$J$2:$J$149=$A$3)/(Total!$B$2:$B$149=$A14)/(INT(INDEX(Total!$E$2:$G$149,0,MATCH($B$3,Total!$E$1:$G$1,0)))=X$6),INDEX(Total!$E$2:$I$149,0,MATCH($B$3,Total!$E$1:$I$1,0)))-X$6,"")</f>
        <v/>
      </c>
      <c r="Y14" s="36" t="str">
        <f>IFERROR(LOOKUP(2,1/(Total!$J$2:$J$149=$A$3)/(Total!$B$2:$B$149=$A14)/(INT(INDEX(Total!$E$2:$G$149,0,MATCH($B$3,Total!$E$1:$G$1,0)))=Y$6),INDEX(Total!$E$2:$I$149,0,MATCH($B$3,Total!$E$1:$I$1,0)))-Y$6,"")</f>
        <v/>
      </c>
      <c r="Z14" s="36" t="str">
        <f>IFERROR(LOOKUP(2,1/(Total!$J$2:$J$149=$A$3)/(Total!$B$2:$B$149=$A14)/(INT(INDEX(Total!$E$2:$G$149,0,MATCH($B$3,Total!$E$1:$G$1,0)))=Z$6),INDEX(Total!$E$2:$I$149,0,MATCH($B$3,Total!$E$1:$I$1,0)))-Z$6,"")</f>
        <v/>
      </c>
      <c r="AA14" s="36" t="str">
        <f>IFERROR(LOOKUP(2,1/(Total!$J$2:$J$149=$A$3)/(Total!$B$2:$B$149=$A14)/(INT(INDEX(Total!$E$2:$G$149,0,MATCH($B$3,Total!$E$1:$G$1,0)))=AA$6),INDEX(Total!$E$2:$I$149,0,MATCH($B$3,Total!$E$1:$I$1,0)))-AA$6,"")</f>
        <v/>
      </c>
      <c r="AB14" s="36" t="str">
        <f>IFERROR(LOOKUP(2,1/(Total!$J$2:$J$149=$A$3)/(Total!$B$2:$B$149=$A14)/(INT(INDEX(Total!$E$2:$G$149,0,MATCH($B$3,Total!$E$1:$G$1,0)))=AB$6),INDEX(Total!$E$2:$I$149,0,MATCH($B$3,Total!$E$1:$I$1,0)))-AB$6,"")</f>
        <v/>
      </c>
      <c r="AC14" s="36" t="str">
        <f>IFERROR(LOOKUP(2,1/(Total!$J$2:$J$149=$A$3)/(Total!$B$2:$B$149=$A14)/(INT(INDEX(Total!$E$2:$G$149,0,MATCH($B$3,Total!$E$1:$G$1,0)))=AC$6),INDEX(Total!$E$2:$I$149,0,MATCH($B$3,Total!$E$1:$I$1,0)))-AC$6,"")</f>
        <v/>
      </c>
      <c r="AD14" s="11"/>
      <c r="AE14" s="11"/>
      <c r="AF14" s="11"/>
      <c r="AG14" s="11"/>
    </row>
    <row r="15" spans="1:33" x14ac:dyDescent="0.2">
      <c r="A15" s="10" t="str">
        <f>IFERROR(INDEX(Pivot!Q:Q,_xlfn.AGGREGATE(15,6,ROW(Pivot!$Q$5:$Q$99999)/(Pivot!$P$5:$P$99999=$A$3),ROWS(A$7:A15))),"")</f>
        <v/>
      </c>
      <c r="B15" s="10" t="str">
        <f>IFERROR(INDEX(Pivot!R:R,_xlfn.AGGREGATE(15,6,ROW(Pivot!$Q$5:$Q$99999)/(Pivot!$P$5:$P$99999=$A$3),ROWS(B$7:B15))),"")</f>
        <v/>
      </c>
      <c r="C15" s="11"/>
      <c r="D15" s="36" t="str">
        <f>IFERROR(LOOKUP(2,1/(Total!$J$2:$J$149=$A$3)/(Total!$B$2:$B$149=$A15)/(INT(INDEX(Total!$E$2:$G$149,0,MATCH($B$3,Total!$E$1:$G$1,0)))=D$6),INDEX(Total!$E$2:$I$149,0,MATCH($B$3,Total!$E$1:$I$1,0)))-D$6,"")</f>
        <v/>
      </c>
      <c r="E15" s="36" t="str">
        <f>IFERROR(LOOKUP(2,1/(Total!$J$2:$J$149=$A$3)/(Total!$B$2:$B$149=$A15)/(INT(INDEX(Total!$E$2:$G$149,0,MATCH($B$3,Total!$E$1:$G$1,0)))=E$6),INDEX(Total!$E$2:$I$149,0,MATCH($B$3,Total!$E$1:$I$1,0)))-E$6,"")</f>
        <v/>
      </c>
      <c r="F15" s="36" t="str">
        <f>IFERROR(LOOKUP(2,1/(Total!$J$2:$J$149=$A$3)/(Total!$B$2:$B$149=$A15)/(INT(INDEX(Total!$E$2:$G$149,0,MATCH($B$3,Total!$E$1:$G$1,0)))=F$6),INDEX(Total!$E$2:$I$149,0,MATCH($B$3,Total!$E$1:$I$1,0)))-F$6,"")</f>
        <v/>
      </c>
      <c r="G15" s="36" t="str">
        <f>IFERROR(LOOKUP(2,1/(Total!$J$2:$J$149=$A$3)/(Total!$B$2:$B$149=$A15)/(INT(INDEX(Total!$E$2:$G$149,0,MATCH($B$3,Total!$E$1:$G$1,0)))=G$6),INDEX(Total!$E$2:$I$149,0,MATCH($B$3,Total!$E$1:$I$1,0)))-G$6,"")</f>
        <v/>
      </c>
      <c r="H15" s="36" t="str">
        <f>IFERROR(LOOKUP(2,1/(Total!$J$2:$J$149=$A$3)/(Total!$B$2:$B$149=$A15)/(INT(INDEX(Total!$E$2:$G$149,0,MATCH($B$3,Total!$E$1:$G$1,0)))=H$6),INDEX(Total!$E$2:$I$149,0,MATCH($B$3,Total!$E$1:$I$1,0)))-H$6,"")</f>
        <v/>
      </c>
      <c r="I15" s="36" t="str">
        <f>IFERROR(LOOKUP(2,1/(Total!$J$2:$J$149=$A$3)/(Total!$B$2:$B$149=$A15)/(INT(INDEX(Total!$E$2:$G$149,0,MATCH($B$3,Total!$E$1:$G$1,0)))=I$6),INDEX(Total!$E$2:$I$149,0,MATCH($B$3,Total!$E$1:$I$1,0)))-I$6,"")</f>
        <v/>
      </c>
      <c r="J15" s="36" t="str">
        <f>IFERROR(LOOKUP(2,1/(Total!$J$2:$J$149=$A$3)/(Total!$B$2:$B$149=$A15)/(INT(INDEX(Total!$E$2:$G$149,0,MATCH($B$3,Total!$E$1:$G$1,0)))=J$6),INDEX(Total!$E$2:$I$149,0,MATCH($B$3,Total!$E$1:$I$1,0)))-J$6,"")</f>
        <v/>
      </c>
      <c r="K15" s="36" t="str">
        <f>IFERROR(LOOKUP(2,1/(Total!$J$2:$J$149=$A$3)/(Total!$B$2:$B$149=$A15)/(INT(INDEX(Total!$E$2:$G$149,0,MATCH($B$3,Total!$E$1:$G$1,0)))=K$6),INDEX(Total!$E$2:$I$149,0,MATCH($B$3,Total!$E$1:$I$1,0)))-K$6,"")</f>
        <v/>
      </c>
      <c r="L15" s="36" t="str">
        <f>IFERROR(LOOKUP(2,1/(Total!$J$2:$J$149=$A$3)/(Total!$B$2:$B$149=$A15)/(INT(INDEX(Total!$E$2:$G$149,0,MATCH($B$3,Total!$E$1:$G$1,0)))=L$6),INDEX(Total!$E$2:$I$149,0,MATCH($B$3,Total!$E$1:$I$1,0)))-L$6,"")</f>
        <v/>
      </c>
      <c r="M15" s="36" t="str">
        <f>IFERROR(LOOKUP(2,1/(Total!$J$2:$J$149=$A$3)/(Total!$B$2:$B$149=$A15)/(INT(INDEX(Total!$E$2:$G$149,0,MATCH($B$3,Total!$E$1:$G$1,0)))=M$6),INDEX(Total!$E$2:$I$149,0,MATCH($B$3,Total!$E$1:$I$1,0)))-M$6,"")</f>
        <v/>
      </c>
      <c r="N15" s="36" t="str">
        <f>IFERROR(LOOKUP(2,1/(Total!$J$2:$J$149=$A$3)/(Total!$B$2:$B$149=$A15)/(INT(INDEX(Total!$E$2:$G$149,0,MATCH($B$3,Total!$E$1:$G$1,0)))=N$6),INDEX(Total!$E$2:$I$149,0,MATCH($B$3,Total!$E$1:$I$1,0)))-N$6,"")</f>
        <v/>
      </c>
      <c r="O15" s="36" t="str">
        <f>IFERROR(LOOKUP(2,1/(Total!$J$2:$J$149=$A$3)/(Total!$B$2:$B$149=$A15)/(INT(INDEX(Total!$E$2:$G$149,0,MATCH($B$3,Total!$E$1:$G$1,0)))=O$6),INDEX(Total!$E$2:$I$149,0,MATCH($B$3,Total!$E$1:$I$1,0)))-O$6,"")</f>
        <v/>
      </c>
      <c r="P15" s="36" t="str">
        <f>IFERROR(LOOKUP(2,1/(Total!$J$2:$J$149=$A$3)/(Total!$B$2:$B$149=$A15)/(INT(INDEX(Total!$E$2:$G$149,0,MATCH($B$3,Total!$E$1:$G$1,0)))=P$6),INDEX(Total!$E$2:$I$149,0,MATCH($B$3,Total!$E$1:$I$1,0)))-P$6,"")</f>
        <v/>
      </c>
      <c r="Q15" s="36" t="str">
        <f>IFERROR(LOOKUP(2,1/(Total!$J$2:$J$149=$A$3)/(Total!$B$2:$B$149=$A15)/(INT(INDEX(Total!$E$2:$G$149,0,MATCH($B$3,Total!$E$1:$G$1,0)))=Q$6),INDEX(Total!$E$2:$I$149,0,MATCH($B$3,Total!$E$1:$I$1,0)))-Q$6,"")</f>
        <v/>
      </c>
      <c r="R15" s="36" t="str">
        <f>IFERROR(LOOKUP(2,1/(Total!$J$2:$J$149=$A$3)/(Total!$B$2:$B$149=$A15)/(INT(INDEX(Total!$E$2:$G$149,0,MATCH($B$3,Total!$E$1:$G$1,0)))=R$6),INDEX(Total!$E$2:$I$149,0,MATCH($B$3,Total!$E$1:$I$1,0)))-R$6,"")</f>
        <v/>
      </c>
      <c r="S15" s="36" t="str">
        <f>IFERROR(LOOKUP(2,1/(Total!$J$2:$J$149=$A$3)/(Total!$B$2:$B$149=$A15)/(INT(INDEX(Total!$E$2:$G$149,0,MATCH($B$3,Total!$E$1:$G$1,0)))=S$6),INDEX(Total!$E$2:$I$149,0,MATCH($B$3,Total!$E$1:$I$1,0)))-S$6,"")</f>
        <v/>
      </c>
      <c r="T15" s="36" t="str">
        <f>IFERROR(LOOKUP(2,1/(Total!$J$2:$J$149=$A$3)/(Total!$B$2:$B$149=$A15)/(INT(INDEX(Total!$E$2:$G$149,0,MATCH($B$3,Total!$E$1:$G$1,0)))=T$6),INDEX(Total!$E$2:$I$149,0,MATCH($B$3,Total!$E$1:$I$1,0)))-T$6,"")</f>
        <v/>
      </c>
      <c r="U15" s="36" t="str">
        <f>IFERROR(LOOKUP(2,1/(Total!$J$2:$J$149=$A$3)/(Total!$B$2:$B$149=$A15)/(INT(INDEX(Total!$E$2:$G$149,0,MATCH($B$3,Total!$E$1:$G$1,0)))=U$6),INDEX(Total!$E$2:$I$149,0,MATCH($B$3,Total!$E$1:$I$1,0)))-U$6,"")</f>
        <v/>
      </c>
      <c r="V15" s="36" t="str">
        <f>IFERROR(LOOKUP(2,1/(Total!$J$2:$J$149=$A$3)/(Total!$B$2:$B$149=$A15)/(INT(INDEX(Total!$E$2:$G$149,0,MATCH($B$3,Total!$E$1:$G$1,0)))=V$6),INDEX(Total!$E$2:$I$149,0,MATCH($B$3,Total!$E$1:$I$1,0)))-V$6,"")</f>
        <v/>
      </c>
      <c r="W15" s="36" t="str">
        <f>IFERROR(LOOKUP(2,1/(Total!$J$2:$J$149=$A$3)/(Total!$B$2:$B$149=$A15)/(INT(INDEX(Total!$E$2:$G$149,0,MATCH($B$3,Total!$E$1:$G$1,0)))=W$6),INDEX(Total!$E$2:$I$149,0,MATCH($B$3,Total!$E$1:$I$1,0)))-W$6,"")</f>
        <v/>
      </c>
      <c r="X15" s="36" t="str">
        <f>IFERROR(LOOKUP(2,1/(Total!$J$2:$J$149=$A$3)/(Total!$B$2:$B$149=$A15)/(INT(INDEX(Total!$E$2:$G$149,0,MATCH($B$3,Total!$E$1:$G$1,0)))=X$6),INDEX(Total!$E$2:$I$149,0,MATCH($B$3,Total!$E$1:$I$1,0)))-X$6,"")</f>
        <v/>
      </c>
      <c r="Y15" s="36" t="str">
        <f>IFERROR(LOOKUP(2,1/(Total!$J$2:$J$149=$A$3)/(Total!$B$2:$B$149=$A15)/(INT(INDEX(Total!$E$2:$G$149,0,MATCH($B$3,Total!$E$1:$G$1,0)))=Y$6),INDEX(Total!$E$2:$I$149,0,MATCH($B$3,Total!$E$1:$I$1,0)))-Y$6,"")</f>
        <v/>
      </c>
      <c r="Z15" s="36" t="str">
        <f>IFERROR(LOOKUP(2,1/(Total!$J$2:$J$149=$A$3)/(Total!$B$2:$B$149=$A15)/(INT(INDEX(Total!$E$2:$G$149,0,MATCH($B$3,Total!$E$1:$G$1,0)))=Z$6),INDEX(Total!$E$2:$I$149,0,MATCH($B$3,Total!$E$1:$I$1,0)))-Z$6,"")</f>
        <v/>
      </c>
      <c r="AA15" s="36" t="str">
        <f>IFERROR(LOOKUP(2,1/(Total!$J$2:$J$149=$A$3)/(Total!$B$2:$B$149=$A15)/(INT(INDEX(Total!$E$2:$G$149,0,MATCH($B$3,Total!$E$1:$G$1,0)))=AA$6),INDEX(Total!$E$2:$I$149,0,MATCH($B$3,Total!$E$1:$I$1,0)))-AA$6,"")</f>
        <v/>
      </c>
      <c r="AB15" s="36" t="str">
        <f>IFERROR(LOOKUP(2,1/(Total!$J$2:$J$149=$A$3)/(Total!$B$2:$B$149=$A15)/(INT(INDEX(Total!$E$2:$G$149,0,MATCH($B$3,Total!$E$1:$G$1,0)))=AB$6),INDEX(Total!$E$2:$I$149,0,MATCH($B$3,Total!$E$1:$I$1,0)))-AB$6,"")</f>
        <v/>
      </c>
      <c r="AC15" s="36" t="str">
        <f>IFERROR(LOOKUP(2,1/(Total!$J$2:$J$149=$A$3)/(Total!$B$2:$B$149=$A15)/(INT(INDEX(Total!$E$2:$G$149,0,MATCH($B$3,Total!$E$1:$G$1,0)))=AC$6),INDEX(Total!$E$2:$I$149,0,MATCH($B$3,Total!$E$1:$I$1,0)))-AC$6,"")</f>
        <v/>
      </c>
      <c r="AD15" s="11"/>
      <c r="AE15" s="11"/>
      <c r="AF15" s="11"/>
      <c r="AG15" s="11"/>
    </row>
    <row r="16" spans="1:33" x14ac:dyDescent="0.2">
      <c r="A16" s="10" t="str">
        <f>IFERROR(INDEX(Pivot!Q:Q,_xlfn.AGGREGATE(15,6,ROW(Pivot!$Q$5:$Q$99999)/(Pivot!$P$5:$P$99999=$A$3),ROWS(A$7:A16))),"")</f>
        <v/>
      </c>
      <c r="B16" s="10" t="str">
        <f>IFERROR(INDEX(Pivot!R:R,_xlfn.AGGREGATE(15,6,ROW(Pivot!$Q$5:$Q$99999)/(Pivot!$P$5:$P$99999=$A$3),ROWS(B$7:B16))),"")</f>
        <v/>
      </c>
      <c r="C16" s="11"/>
      <c r="D16" s="36" t="str">
        <f>IFERROR(LOOKUP(2,1/(Total!$J$2:$J$149=$A$3)/(Total!$B$2:$B$149=$A16)/(INT(INDEX(Total!$E$2:$G$149,0,MATCH($B$3,Total!$E$1:$G$1,0)))=D$6),INDEX(Total!$E$2:$I$149,0,MATCH($B$3,Total!$E$1:$I$1,0)))-D$6,"")</f>
        <v/>
      </c>
      <c r="E16" s="36" t="str">
        <f>IFERROR(LOOKUP(2,1/(Total!$J$2:$J$149=$A$3)/(Total!$B$2:$B$149=$A16)/(INT(INDEX(Total!$E$2:$G$149,0,MATCH($B$3,Total!$E$1:$G$1,0)))=E$6),INDEX(Total!$E$2:$I$149,0,MATCH($B$3,Total!$E$1:$I$1,0)))-E$6,"")</f>
        <v/>
      </c>
      <c r="F16" s="36" t="str">
        <f>IFERROR(LOOKUP(2,1/(Total!$J$2:$J$149=$A$3)/(Total!$B$2:$B$149=$A16)/(INT(INDEX(Total!$E$2:$G$149,0,MATCH($B$3,Total!$E$1:$G$1,0)))=F$6),INDEX(Total!$E$2:$I$149,0,MATCH($B$3,Total!$E$1:$I$1,0)))-F$6,"")</f>
        <v/>
      </c>
      <c r="G16" s="36" t="str">
        <f>IFERROR(LOOKUP(2,1/(Total!$J$2:$J$149=$A$3)/(Total!$B$2:$B$149=$A16)/(INT(INDEX(Total!$E$2:$G$149,0,MATCH($B$3,Total!$E$1:$G$1,0)))=G$6),INDEX(Total!$E$2:$I$149,0,MATCH($B$3,Total!$E$1:$I$1,0)))-G$6,"")</f>
        <v/>
      </c>
      <c r="H16" s="36" t="str">
        <f>IFERROR(LOOKUP(2,1/(Total!$J$2:$J$149=$A$3)/(Total!$B$2:$B$149=$A16)/(INT(INDEX(Total!$E$2:$G$149,0,MATCH($B$3,Total!$E$1:$G$1,0)))=H$6),INDEX(Total!$E$2:$I$149,0,MATCH($B$3,Total!$E$1:$I$1,0)))-H$6,"")</f>
        <v/>
      </c>
      <c r="I16" s="36" t="str">
        <f>IFERROR(LOOKUP(2,1/(Total!$J$2:$J$149=$A$3)/(Total!$B$2:$B$149=$A16)/(INT(INDEX(Total!$E$2:$G$149,0,MATCH($B$3,Total!$E$1:$G$1,0)))=I$6),INDEX(Total!$E$2:$I$149,0,MATCH($B$3,Total!$E$1:$I$1,0)))-I$6,"")</f>
        <v/>
      </c>
      <c r="J16" s="36" t="str">
        <f>IFERROR(LOOKUP(2,1/(Total!$J$2:$J$149=$A$3)/(Total!$B$2:$B$149=$A16)/(INT(INDEX(Total!$E$2:$G$149,0,MATCH($B$3,Total!$E$1:$G$1,0)))=J$6),INDEX(Total!$E$2:$I$149,0,MATCH($B$3,Total!$E$1:$I$1,0)))-J$6,"")</f>
        <v/>
      </c>
      <c r="K16" s="36" t="str">
        <f>IFERROR(LOOKUP(2,1/(Total!$J$2:$J$149=$A$3)/(Total!$B$2:$B$149=$A16)/(INT(INDEX(Total!$E$2:$G$149,0,MATCH($B$3,Total!$E$1:$G$1,0)))=K$6),INDEX(Total!$E$2:$I$149,0,MATCH($B$3,Total!$E$1:$I$1,0)))-K$6,"")</f>
        <v/>
      </c>
      <c r="L16" s="36" t="str">
        <f>IFERROR(LOOKUP(2,1/(Total!$J$2:$J$149=$A$3)/(Total!$B$2:$B$149=$A16)/(INT(INDEX(Total!$E$2:$G$149,0,MATCH($B$3,Total!$E$1:$G$1,0)))=L$6),INDEX(Total!$E$2:$I$149,0,MATCH($B$3,Total!$E$1:$I$1,0)))-L$6,"")</f>
        <v/>
      </c>
      <c r="M16" s="36" t="str">
        <f>IFERROR(LOOKUP(2,1/(Total!$J$2:$J$149=$A$3)/(Total!$B$2:$B$149=$A16)/(INT(INDEX(Total!$E$2:$G$149,0,MATCH($B$3,Total!$E$1:$G$1,0)))=M$6),INDEX(Total!$E$2:$I$149,0,MATCH($B$3,Total!$E$1:$I$1,0)))-M$6,"")</f>
        <v/>
      </c>
      <c r="N16" s="36" t="str">
        <f>IFERROR(LOOKUP(2,1/(Total!$J$2:$J$149=$A$3)/(Total!$B$2:$B$149=$A16)/(INT(INDEX(Total!$E$2:$G$149,0,MATCH($B$3,Total!$E$1:$G$1,0)))=N$6),INDEX(Total!$E$2:$I$149,0,MATCH($B$3,Total!$E$1:$I$1,0)))-N$6,"")</f>
        <v/>
      </c>
      <c r="O16" s="36" t="str">
        <f>IFERROR(LOOKUP(2,1/(Total!$J$2:$J$149=$A$3)/(Total!$B$2:$B$149=$A16)/(INT(INDEX(Total!$E$2:$G$149,0,MATCH($B$3,Total!$E$1:$G$1,0)))=O$6),INDEX(Total!$E$2:$I$149,0,MATCH($B$3,Total!$E$1:$I$1,0)))-O$6,"")</f>
        <v/>
      </c>
      <c r="P16" s="36" t="str">
        <f>IFERROR(LOOKUP(2,1/(Total!$J$2:$J$149=$A$3)/(Total!$B$2:$B$149=$A16)/(INT(INDEX(Total!$E$2:$G$149,0,MATCH($B$3,Total!$E$1:$G$1,0)))=P$6),INDEX(Total!$E$2:$I$149,0,MATCH($B$3,Total!$E$1:$I$1,0)))-P$6,"")</f>
        <v/>
      </c>
      <c r="Q16" s="36" t="str">
        <f>IFERROR(LOOKUP(2,1/(Total!$J$2:$J$149=$A$3)/(Total!$B$2:$B$149=$A16)/(INT(INDEX(Total!$E$2:$G$149,0,MATCH($B$3,Total!$E$1:$G$1,0)))=Q$6),INDEX(Total!$E$2:$I$149,0,MATCH($B$3,Total!$E$1:$I$1,0)))-Q$6,"")</f>
        <v/>
      </c>
      <c r="R16" s="36" t="str">
        <f>IFERROR(LOOKUP(2,1/(Total!$J$2:$J$149=$A$3)/(Total!$B$2:$B$149=$A16)/(INT(INDEX(Total!$E$2:$G$149,0,MATCH($B$3,Total!$E$1:$G$1,0)))=R$6),INDEX(Total!$E$2:$I$149,0,MATCH($B$3,Total!$E$1:$I$1,0)))-R$6,"")</f>
        <v/>
      </c>
      <c r="S16" s="36" t="str">
        <f>IFERROR(LOOKUP(2,1/(Total!$J$2:$J$149=$A$3)/(Total!$B$2:$B$149=$A16)/(INT(INDEX(Total!$E$2:$G$149,0,MATCH($B$3,Total!$E$1:$G$1,0)))=S$6),INDEX(Total!$E$2:$I$149,0,MATCH($B$3,Total!$E$1:$I$1,0)))-S$6,"")</f>
        <v/>
      </c>
      <c r="T16" s="36" t="str">
        <f>IFERROR(LOOKUP(2,1/(Total!$J$2:$J$149=$A$3)/(Total!$B$2:$B$149=$A16)/(INT(INDEX(Total!$E$2:$G$149,0,MATCH($B$3,Total!$E$1:$G$1,0)))=T$6),INDEX(Total!$E$2:$I$149,0,MATCH($B$3,Total!$E$1:$I$1,0)))-T$6,"")</f>
        <v/>
      </c>
      <c r="U16" s="36" t="str">
        <f>IFERROR(LOOKUP(2,1/(Total!$J$2:$J$149=$A$3)/(Total!$B$2:$B$149=$A16)/(INT(INDEX(Total!$E$2:$G$149,0,MATCH($B$3,Total!$E$1:$G$1,0)))=U$6),INDEX(Total!$E$2:$I$149,0,MATCH($B$3,Total!$E$1:$I$1,0)))-U$6,"")</f>
        <v/>
      </c>
      <c r="V16" s="36" t="str">
        <f>IFERROR(LOOKUP(2,1/(Total!$J$2:$J$149=$A$3)/(Total!$B$2:$B$149=$A16)/(INT(INDEX(Total!$E$2:$G$149,0,MATCH($B$3,Total!$E$1:$G$1,0)))=V$6),INDEX(Total!$E$2:$I$149,0,MATCH($B$3,Total!$E$1:$I$1,0)))-V$6,"")</f>
        <v/>
      </c>
      <c r="W16" s="36" t="str">
        <f>IFERROR(LOOKUP(2,1/(Total!$J$2:$J$149=$A$3)/(Total!$B$2:$B$149=$A16)/(INT(INDEX(Total!$E$2:$G$149,0,MATCH($B$3,Total!$E$1:$G$1,0)))=W$6),INDEX(Total!$E$2:$I$149,0,MATCH($B$3,Total!$E$1:$I$1,0)))-W$6,"")</f>
        <v/>
      </c>
      <c r="X16" s="36" t="str">
        <f>IFERROR(LOOKUP(2,1/(Total!$J$2:$J$149=$A$3)/(Total!$B$2:$B$149=$A16)/(INT(INDEX(Total!$E$2:$G$149,0,MATCH($B$3,Total!$E$1:$G$1,0)))=X$6),INDEX(Total!$E$2:$I$149,0,MATCH($B$3,Total!$E$1:$I$1,0)))-X$6,"")</f>
        <v/>
      </c>
      <c r="Y16" s="36" t="str">
        <f>IFERROR(LOOKUP(2,1/(Total!$J$2:$J$149=$A$3)/(Total!$B$2:$B$149=$A16)/(INT(INDEX(Total!$E$2:$G$149,0,MATCH($B$3,Total!$E$1:$G$1,0)))=Y$6),INDEX(Total!$E$2:$I$149,0,MATCH($B$3,Total!$E$1:$I$1,0)))-Y$6,"")</f>
        <v/>
      </c>
      <c r="Z16" s="36" t="str">
        <f>IFERROR(LOOKUP(2,1/(Total!$J$2:$J$149=$A$3)/(Total!$B$2:$B$149=$A16)/(INT(INDEX(Total!$E$2:$G$149,0,MATCH($B$3,Total!$E$1:$G$1,0)))=Z$6),INDEX(Total!$E$2:$I$149,0,MATCH($B$3,Total!$E$1:$I$1,0)))-Z$6,"")</f>
        <v/>
      </c>
      <c r="AA16" s="36" t="str">
        <f>IFERROR(LOOKUP(2,1/(Total!$J$2:$J$149=$A$3)/(Total!$B$2:$B$149=$A16)/(INT(INDEX(Total!$E$2:$G$149,0,MATCH($B$3,Total!$E$1:$G$1,0)))=AA$6),INDEX(Total!$E$2:$I$149,0,MATCH($B$3,Total!$E$1:$I$1,0)))-AA$6,"")</f>
        <v/>
      </c>
      <c r="AB16" s="36" t="str">
        <f>IFERROR(LOOKUP(2,1/(Total!$J$2:$J$149=$A$3)/(Total!$B$2:$B$149=$A16)/(INT(INDEX(Total!$E$2:$G$149,0,MATCH($B$3,Total!$E$1:$G$1,0)))=AB$6),INDEX(Total!$E$2:$I$149,0,MATCH($B$3,Total!$E$1:$I$1,0)))-AB$6,"")</f>
        <v/>
      </c>
      <c r="AC16" s="36" t="str">
        <f>IFERROR(LOOKUP(2,1/(Total!$J$2:$J$149=$A$3)/(Total!$B$2:$B$149=$A16)/(INT(INDEX(Total!$E$2:$G$149,0,MATCH($B$3,Total!$E$1:$G$1,0)))=AC$6),INDEX(Total!$E$2:$I$149,0,MATCH($B$3,Total!$E$1:$I$1,0)))-AC$6,"")</f>
        <v/>
      </c>
      <c r="AD16" s="11"/>
      <c r="AE16" s="11"/>
      <c r="AF16" s="11"/>
      <c r="AG16" s="11"/>
    </row>
    <row r="17" spans="1:33" x14ac:dyDescent="0.2">
      <c r="A17" s="10" t="str">
        <f>IFERROR(INDEX(Pivot!Q:Q,_xlfn.AGGREGATE(15,6,ROW(Pivot!$Q$5:$Q$99999)/(Pivot!$P$5:$P$99999=$A$3),ROWS(A$7:A17))),"")</f>
        <v/>
      </c>
      <c r="B17" s="10" t="str">
        <f>IFERROR(INDEX(Pivot!R:R,_xlfn.AGGREGATE(15,6,ROW(Pivot!$Q$5:$Q$99999)/(Pivot!$P$5:$P$99999=$A$3),ROWS(B$7:B17))),"")</f>
        <v/>
      </c>
      <c r="C17" s="11"/>
      <c r="D17" s="36" t="str">
        <f>IFERROR(LOOKUP(2,1/(Total!$J$2:$J$149=$A$3)/(Total!$B$2:$B$149=$A17)/(INT(INDEX(Total!$E$2:$G$149,0,MATCH($B$3,Total!$E$1:$G$1,0)))=D$6),INDEX(Total!$E$2:$I$149,0,MATCH($B$3,Total!$E$1:$I$1,0)))-D$6,"")</f>
        <v/>
      </c>
      <c r="E17" s="36" t="str">
        <f>IFERROR(LOOKUP(2,1/(Total!$J$2:$J$149=$A$3)/(Total!$B$2:$B$149=$A17)/(INT(INDEX(Total!$E$2:$G$149,0,MATCH($B$3,Total!$E$1:$G$1,0)))=E$6),INDEX(Total!$E$2:$I$149,0,MATCH($B$3,Total!$E$1:$I$1,0)))-E$6,"")</f>
        <v/>
      </c>
      <c r="F17" s="36" t="str">
        <f>IFERROR(LOOKUP(2,1/(Total!$J$2:$J$149=$A$3)/(Total!$B$2:$B$149=$A17)/(INT(INDEX(Total!$E$2:$G$149,0,MATCH($B$3,Total!$E$1:$G$1,0)))=F$6),INDEX(Total!$E$2:$I$149,0,MATCH($B$3,Total!$E$1:$I$1,0)))-F$6,"")</f>
        <v/>
      </c>
      <c r="G17" s="36" t="str">
        <f>IFERROR(LOOKUP(2,1/(Total!$J$2:$J$149=$A$3)/(Total!$B$2:$B$149=$A17)/(INT(INDEX(Total!$E$2:$G$149,0,MATCH($B$3,Total!$E$1:$G$1,0)))=G$6),INDEX(Total!$E$2:$I$149,0,MATCH($B$3,Total!$E$1:$I$1,0)))-G$6,"")</f>
        <v/>
      </c>
      <c r="H17" s="36" t="str">
        <f>IFERROR(LOOKUP(2,1/(Total!$J$2:$J$149=$A$3)/(Total!$B$2:$B$149=$A17)/(INT(INDEX(Total!$E$2:$G$149,0,MATCH($B$3,Total!$E$1:$G$1,0)))=H$6),INDEX(Total!$E$2:$I$149,0,MATCH($B$3,Total!$E$1:$I$1,0)))-H$6,"")</f>
        <v/>
      </c>
      <c r="I17" s="36" t="str">
        <f>IFERROR(LOOKUP(2,1/(Total!$J$2:$J$149=$A$3)/(Total!$B$2:$B$149=$A17)/(INT(INDEX(Total!$E$2:$G$149,0,MATCH($B$3,Total!$E$1:$G$1,0)))=I$6),INDEX(Total!$E$2:$I$149,0,MATCH($B$3,Total!$E$1:$I$1,0)))-I$6,"")</f>
        <v/>
      </c>
      <c r="J17" s="36" t="str">
        <f>IFERROR(LOOKUP(2,1/(Total!$J$2:$J$149=$A$3)/(Total!$B$2:$B$149=$A17)/(INT(INDEX(Total!$E$2:$G$149,0,MATCH($B$3,Total!$E$1:$G$1,0)))=J$6),INDEX(Total!$E$2:$I$149,0,MATCH($B$3,Total!$E$1:$I$1,0)))-J$6,"")</f>
        <v/>
      </c>
      <c r="K17" s="36" t="str">
        <f>IFERROR(LOOKUP(2,1/(Total!$J$2:$J$149=$A$3)/(Total!$B$2:$B$149=$A17)/(INT(INDEX(Total!$E$2:$G$149,0,MATCH($B$3,Total!$E$1:$G$1,0)))=K$6),INDEX(Total!$E$2:$I$149,0,MATCH($B$3,Total!$E$1:$I$1,0)))-K$6,"")</f>
        <v/>
      </c>
      <c r="L17" s="36" t="str">
        <f>IFERROR(LOOKUP(2,1/(Total!$J$2:$J$149=$A$3)/(Total!$B$2:$B$149=$A17)/(INT(INDEX(Total!$E$2:$G$149,0,MATCH($B$3,Total!$E$1:$G$1,0)))=L$6),INDEX(Total!$E$2:$I$149,0,MATCH($B$3,Total!$E$1:$I$1,0)))-L$6,"")</f>
        <v/>
      </c>
      <c r="M17" s="36" t="str">
        <f>IFERROR(LOOKUP(2,1/(Total!$J$2:$J$149=$A$3)/(Total!$B$2:$B$149=$A17)/(INT(INDEX(Total!$E$2:$G$149,0,MATCH($B$3,Total!$E$1:$G$1,0)))=M$6),INDEX(Total!$E$2:$I$149,0,MATCH($B$3,Total!$E$1:$I$1,0)))-M$6,"")</f>
        <v/>
      </c>
      <c r="N17" s="36" t="str">
        <f>IFERROR(LOOKUP(2,1/(Total!$J$2:$J$149=$A$3)/(Total!$B$2:$B$149=$A17)/(INT(INDEX(Total!$E$2:$G$149,0,MATCH($B$3,Total!$E$1:$G$1,0)))=N$6),INDEX(Total!$E$2:$I$149,0,MATCH($B$3,Total!$E$1:$I$1,0)))-N$6,"")</f>
        <v/>
      </c>
      <c r="O17" s="36" t="str">
        <f>IFERROR(LOOKUP(2,1/(Total!$J$2:$J$149=$A$3)/(Total!$B$2:$B$149=$A17)/(INT(INDEX(Total!$E$2:$G$149,0,MATCH($B$3,Total!$E$1:$G$1,0)))=O$6),INDEX(Total!$E$2:$I$149,0,MATCH($B$3,Total!$E$1:$I$1,0)))-O$6,"")</f>
        <v/>
      </c>
      <c r="P17" s="36" t="str">
        <f>IFERROR(LOOKUP(2,1/(Total!$J$2:$J$149=$A$3)/(Total!$B$2:$B$149=$A17)/(INT(INDEX(Total!$E$2:$G$149,0,MATCH($B$3,Total!$E$1:$G$1,0)))=P$6),INDEX(Total!$E$2:$I$149,0,MATCH($B$3,Total!$E$1:$I$1,0)))-P$6,"")</f>
        <v/>
      </c>
      <c r="Q17" s="36" t="str">
        <f>IFERROR(LOOKUP(2,1/(Total!$J$2:$J$149=$A$3)/(Total!$B$2:$B$149=$A17)/(INT(INDEX(Total!$E$2:$G$149,0,MATCH($B$3,Total!$E$1:$G$1,0)))=Q$6),INDEX(Total!$E$2:$I$149,0,MATCH($B$3,Total!$E$1:$I$1,0)))-Q$6,"")</f>
        <v/>
      </c>
      <c r="R17" s="36" t="str">
        <f>IFERROR(LOOKUP(2,1/(Total!$J$2:$J$149=$A$3)/(Total!$B$2:$B$149=$A17)/(INT(INDEX(Total!$E$2:$G$149,0,MATCH($B$3,Total!$E$1:$G$1,0)))=R$6),INDEX(Total!$E$2:$I$149,0,MATCH($B$3,Total!$E$1:$I$1,0)))-R$6,"")</f>
        <v/>
      </c>
      <c r="S17" s="36" t="str">
        <f>IFERROR(LOOKUP(2,1/(Total!$J$2:$J$149=$A$3)/(Total!$B$2:$B$149=$A17)/(INT(INDEX(Total!$E$2:$G$149,0,MATCH($B$3,Total!$E$1:$G$1,0)))=S$6),INDEX(Total!$E$2:$I$149,0,MATCH($B$3,Total!$E$1:$I$1,0)))-S$6,"")</f>
        <v/>
      </c>
      <c r="T17" s="36" t="str">
        <f>IFERROR(LOOKUP(2,1/(Total!$J$2:$J$149=$A$3)/(Total!$B$2:$B$149=$A17)/(INT(INDEX(Total!$E$2:$G$149,0,MATCH($B$3,Total!$E$1:$G$1,0)))=T$6),INDEX(Total!$E$2:$I$149,0,MATCH($B$3,Total!$E$1:$I$1,0)))-T$6,"")</f>
        <v/>
      </c>
      <c r="U17" s="36" t="str">
        <f>IFERROR(LOOKUP(2,1/(Total!$J$2:$J$149=$A$3)/(Total!$B$2:$B$149=$A17)/(INT(INDEX(Total!$E$2:$G$149,0,MATCH($B$3,Total!$E$1:$G$1,0)))=U$6),INDEX(Total!$E$2:$I$149,0,MATCH($B$3,Total!$E$1:$I$1,0)))-U$6,"")</f>
        <v/>
      </c>
      <c r="V17" s="36" t="str">
        <f>IFERROR(LOOKUP(2,1/(Total!$J$2:$J$149=$A$3)/(Total!$B$2:$B$149=$A17)/(INT(INDEX(Total!$E$2:$G$149,0,MATCH($B$3,Total!$E$1:$G$1,0)))=V$6),INDEX(Total!$E$2:$I$149,0,MATCH($B$3,Total!$E$1:$I$1,0)))-V$6,"")</f>
        <v/>
      </c>
      <c r="W17" s="36" t="str">
        <f>IFERROR(LOOKUP(2,1/(Total!$J$2:$J$149=$A$3)/(Total!$B$2:$B$149=$A17)/(INT(INDEX(Total!$E$2:$G$149,0,MATCH($B$3,Total!$E$1:$G$1,0)))=W$6),INDEX(Total!$E$2:$I$149,0,MATCH($B$3,Total!$E$1:$I$1,0)))-W$6,"")</f>
        <v/>
      </c>
      <c r="X17" s="36" t="str">
        <f>IFERROR(LOOKUP(2,1/(Total!$J$2:$J$149=$A$3)/(Total!$B$2:$B$149=$A17)/(INT(INDEX(Total!$E$2:$G$149,0,MATCH($B$3,Total!$E$1:$G$1,0)))=X$6),INDEX(Total!$E$2:$I$149,0,MATCH($B$3,Total!$E$1:$I$1,0)))-X$6,"")</f>
        <v/>
      </c>
      <c r="Y17" s="36" t="str">
        <f>IFERROR(LOOKUP(2,1/(Total!$J$2:$J$149=$A$3)/(Total!$B$2:$B$149=$A17)/(INT(INDEX(Total!$E$2:$G$149,0,MATCH($B$3,Total!$E$1:$G$1,0)))=Y$6),INDEX(Total!$E$2:$I$149,0,MATCH($B$3,Total!$E$1:$I$1,0)))-Y$6,"")</f>
        <v/>
      </c>
      <c r="Z17" s="36" t="str">
        <f>IFERROR(LOOKUP(2,1/(Total!$J$2:$J$149=$A$3)/(Total!$B$2:$B$149=$A17)/(INT(INDEX(Total!$E$2:$G$149,0,MATCH($B$3,Total!$E$1:$G$1,0)))=Z$6),INDEX(Total!$E$2:$I$149,0,MATCH($B$3,Total!$E$1:$I$1,0)))-Z$6,"")</f>
        <v/>
      </c>
      <c r="AA17" s="36" t="str">
        <f>IFERROR(LOOKUP(2,1/(Total!$J$2:$J$149=$A$3)/(Total!$B$2:$B$149=$A17)/(INT(INDEX(Total!$E$2:$G$149,0,MATCH($B$3,Total!$E$1:$G$1,0)))=AA$6),INDEX(Total!$E$2:$I$149,0,MATCH($B$3,Total!$E$1:$I$1,0)))-AA$6,"")</f>
        <v/>
      </c>
      <c r="AB17" s="36" t="str">
        <f>IFERROR(LOOKUP(2,1/(Total!$J$2:$J$149=$A$3)/(Total!$B$2:$B$149=$A17)/(INT(INDEX(Total!$E$2:$G$149,0,MATCH($B$3,Total!$E$1:$G$1,0)))=AB$6),INDEX(Total!$E$2:$I$149,0,MATCH($B$3,Total!$E$1:$I$1,0)))-AB$6,"")</f>
        <v/>
      </c>
      <c r="AC17" s="36" t="str">
        <f>IFERROR(LOOKUP(2,1/(Total!$J$2:$J$149=$A$3)/(Total!$B$2:$B$149=$A17)/(INT(INDEX(Total!$E$2:$G$149,0,MATCH($B$3,Total!$E$1:$G$1,0)))=AC$6),INDEX(Total!$E$2:$I$149,0,MATCH($B$3,Total!$E$1:$I$1,0)))-AC$6,"")</f>
        <v/>
      </c>
      <c r="AD17" s="11"/>
      <c r="AE17" s="11"/>
      <c r="AF17" s="11"/>
      <c r="AG17" s="11"/>
    </row>
    <row r="18" spans="1:33" x14ac:dyDescent="0.2">
      <c r="A18" s="10" t="str">
        <f>IFERROR(INDEX(Pivot!Q:Q,_xlfn.AGGREGATE(15,6,ROW(Pivot!$Q$5:$Q$99999)/(Pivot!$P$5:$P$99999=$A$3),ROWS(A$7:A18))),"")</f>
        <v/>
      </c>
      <c r="B18" s="10" t="str">
        <f>IFERROR(INDEX(Pivot!R:R,_xlfn.AGGREGATE(15,6,ROW(Pivot!$Q$5:$Q$99999)/(Pivot!$P$5:$P$99999=$A$3),ROWS(B$7:B18))),"")</f>
        <v/>
      </c>
      <c r="C18" s="11"/>
      <c r="D18" s="36" t="str">
        <f>IFERROR(LOOKUP(2,1/(Total!$J$2:$J$149=$A$3)/(Total!$B$2:$B$149=$A18)/(INT(INDEX(Total!$E$2:$G$149,0,MATCH($B$3,Total!$E$1:$G$1,0)))=D$6),INDEX(Total!$E$2:$I$149,0,MATCH($B$3,Total!$E$1:$I$1,0)))-D$6,"")</f>
        <v/>
      </c>
      <c r="E18" s="36" t="str">
        <f>IFERROR(LOOKUP(2,1/(Total!$J$2:$J$149=$A$3)/(Total!$B$2:$B$149=$A18)/(INT(INDEX(Total!$E$2:$G$149,0,MATCH($B$3,Total!$E$1:$G$1,0)))=E$6),INDEX(Total!$E$2:$I$149,0,MATCH($B$3,Total!$E$1:$I$1,0)))-E$6,"")</f>
        <v/>
      </c>
      <c r="F18" s="36" t="str">
        <f>IFERROR(LOOKUP(2,1/(Total!$J$2:$J$149=$A$3)/(Total!$B$2:$B$149=$A18)/(INT(INDEX(Total!$E$2:$G$149,0,MATCH($B$3,Total!$E$1:$G$1,0)))=F$6),INDEX(Total!$E$2:$I$149,0,MATCH($B$3,Total!$E$1:$I$1,0)))-F$6,"")</f>
        <v/>
      </c>
      <c r="G18" s="36" t="str">
        <f>IFERROR(LOOKUP(2,1/(Total!$J$2:$J$149=$A$3)/(Total!$B$2:$B$149=$A18)/(INT(INDEX(Total!$E$2:$G$149,0,MATCH($B$3,Total!$E$1:$G$1,0)))=G$6),INDEX(Total!$E$2:$I$149,0,MATCH($B$3,Total!$E$1:$I$1,0)))-G$6,"")</f>
        <v/>
      </c>
      <c r="H18" s="36" t="str">
        <f>IFERROR(LOOKUP(2,1/(Total!$J$2:$J$149=$A$3)/(Total!$B$2:$B$149=$A18)/(INT(INDEX(Total!$E$2:$G$149,0,MATCH($B$3,Total!$E$1:$G$1,0)))=H$6),INDEX(Total!$E$2:$I$149,0,MATCH($B$3,Total!$E$1:$I$1,0)))-H$6,"")</f>
        <v/>
      </c>
      <c r="I18" s="36" t="str">
        <f>IFERROR(LOOKUP(2,1/(Total!$J$2:$J$149=$A$3)/(Total!$B$2:$B$149=$A18)/(INT(INDEX(Total!$E$2:$G$149,0,MATCH($B$3,Total!$E$1:$G$1,0)))=I$6),INDEX(Total!$E$2:$I$149,0,MATCH($B$3,Total!$E$1:$I$1,0)))-I$6,"")</f>
        <v/>
      </c>
      <c r="J18" s="36" t="str">
        <f>IFERROR(LOOKUP(2,1/(Total!$J$2:$J$149=$A$3)/(Total!$B$2:$B$149=$A18)/(INT(INDEX(Total!$E$2:$G$149,0,MATCH($B$3,Total!$E$1:$G$1,0)))=J$6),INDEX(Total!$E$2:$I$149,0,MATCH($B$3,Total!$E$1:$I$1,0)))-J$6,"")</f>
        <v/>
      </c>
      <c r="K18" s="36" t="str">
        <f>IFERROR(LOOKUP(2,1/(Total!$J$2:$J$149=$A$3)/(Total!$B$2:$B$149=$A18)/(INT(INDEX(Total!$E$2:$G$149,0,MATCH($B$3,Total!$E$1:$G$1,0)))=K$6),INDEX(Total!$E$2:$I$149,0,MATCH($B$3,Total!$E$1:$I$1,0)))-K$6,"")</f>
        <v/>
      </c>
      <c r="L18" s="36" t="str">
        <f>IFERROR(LOOKUP(2,1/(Total!$J$2:$J$149=$A$3)/(Total!$B$2:$B$149=$A18)/(INT(INDEX(Total!$E$2:$G$149,0,MATCH($B$3,Total!$E$1:$G$1,0)))=L$6),INDEX(Total!$E$2:$I$149,0,MATCH($B$3,Total!$E$1:$I$1,0)))-L$6,"")</f>
        <v/>
      </c>
      <c r="M18" s="36" t="str">
        <f>IFERROR(LOOKUP(2,1/(Total!$J$2:$J$149=$A$3)/(Total!$B$2:$B$149=$A18)/(INT(INDEX(Total!$E$2:$G$149,0,MATCH($B$3,Total!$E$1:$G$1,0)))=M$6),INDEX(Total!$E$2:$I$149,0,MATCH($B$3,Total!$E$1:$I$1,0)))-M$6,"")</f>
        <v/>
      </c>
      <c r="N18" s="36" t="str">
        <f>IFERROR(LOOKUP(2,1/(Total!$J$2:$J$149=$A$3)/(Total!$B$2:$B$149=$A18)/(INT(INDEX(Total!$E$2:$G$149,0,MATCH($B$3,Total!$E$1:$G$1,0)))=N$6),INDEX(Total!$E$2:$I$149,0,MATCH($B$3,Total!$E$1:$I$1,0)))-N$6,"")</f>
        <v/>
      </c>
      <c r="O18" s="36" t="str">
        <f>IFERROR(LOOKUP(2,1/(Total!$J$2:$J$149=$A$3)/(Total!$B$2:$B$149=$A18)/(INT(INDEX(Total!$E$2:$G$149,0,MATCH($B$3,Total!$E$1:$G$1,0)))=O$6),INDEX(Total!$E$2:$I$149,0,MATCH($B$3,Total!$E$1:$I$1,0)))-O$6,"")</f>
        <v/>
      </c>
      <c r="P18" s="36" t="str">
        <f>IFERROR(LOOKUP(2,1/(Total!$J$2:$J$149=$A$3)/(Total!$B$2:$B$149=$A18)/(INT(INDEX(Total!$E$2:$G$149,0,MATCH($B$3,Total!$E$1:$G$1,0)))=P$6),INDEX(Total!$E$2:$I$149,0,MATCH($B$3,Total!$E$1:$I$1,0)))-P$6,"")</f>
        <v/>
      </c>
      <c r="Q18" s="36" t="str">
        <f>IFERROR(LOOKUP(2,1/(Total!$J$2:$J$149=$A$3)/(Total!$B$2:$B$149=$A18)/(INT(INDEX(Total!$E$2:$G$149,0,MATCH($B$3,Total!$E$1:$G$1,0)))=Q$6),INDEX(Total!$E$2:$I$149,0,MATCH($B$3,Total!$E$1:$I$1,0)))-Q$6,"")</f>
        <v/>
      </c>
      <c r="R18" s="36" t="str">
        <f>IFERROR(LOOKUP(2,1/(Total!$J$2:$J$149=$A$3)/(Total!$B$2:$B$149=$A18)/(INT(INDEX(Total!$E$2:$G$149,0,MATCH($B$3,Total!$E$1:$G$1,0)))=R$6),INDEX(Total!$E$2:$I$149,0,MATCH($B$3,Total!$E$1:$I$1,0)))-R$6,"")</f>
        <v/>
      </c>
      <c r="S18" s="36" t="str">
        <f>IFERROR(LOOKUP(2,1/(Total!$J$2:$J$149=$A$3)/(Total!$B$2:$B$149=$A18)/(INT(INDEX(Total!$E$2:$G$149,0,MATCH($B$3,Total!$E$1:$G$1,0)))=S$6),INDEX(Total!$E$2:$I$149,0,MATCH($B$3,Total!$E$1:$I$1,0)))-S$6,"")</f>
        <v/>
      </c>
      <c r="T18" s="36" t="str">
        <f>IFERROR(LOOKUP(2,1/(Total!$J$2:$J$149=$A$3)/(Total!$B$2:$B$149=$A18)/(INT(INDEX(Total!$E$2:$G$149,0,MATCH($B$3,Total!$E$1:$G$1,0)))=T$6),INDEX(Total!$E$2:$I$149,0,MATCH($B$3,Total!$E$1:$I$1,0)))-T$6,"")</f>
        <v/>
      </c>
      <c r="U18" s="36" t="str">
        <f>IFERROR(LOOKUP(2,1/(Total!$J$2:$J$149=$A$3)/(Total!$B$2:$B$149=$A18)/(INT(INDEX(Total!$E$2:$G$149,0,MATCH($B$3,Total!$E$1:$G$1,0)))=U$6),INDEX(Total!$E$2:$I$149,0,MATCH($B$3,Total!$E$1:$I$1,0)))-U$6,"")</f>
        <v/>
      </c>
      <c r="V18" s="36" t="str">
        <f>IFERROR(LOOKUP(2,1/(Total!$J$2:$J$149=$A$3)/(Total!$B$2:$B$149=$A18)/(INT(INDEX(Total!$E$2:$G$149,0,MATCH($B$3,Total!$E$1:$G$1,0)))=V$6),INDEX(Total!$E$2:$I$149,0,MATCH($B$3,Total!$E$1:$I$1,0)))-V$6,"")</f>
        <v/>
      </c>
      <c r="W18" s="36" t="str">
        <f>IFERROR(LOOKUP(2,1/(Total!$J$2:$J$149=$A$3)/(Total!$B$2:$B$149=$A18)/(INT(INDEX(Total!$E$2:$G$149,0,MATCH($B$3,Total!$E$1:$G$1,0)))=W$6),INDEX(Total!$E$2:$I$149,0,MATCH($B$3,Total!$E$1:$I$1,0)))-W$6,"")</f>
        <v/>
      </c>
      <c r="X18" s="36" t="str">
        <f>IFERROR(LOOKUP(2,1/(Total!$J$2:$J$149=$A$3)/(Total!$B$2:$B$149=$A18)/(INT(INDEX(Total!$E$2:$G$149,0,MATCH($B$3,Total!$E$1:$G$1,0)))=X$6),INDEX(Total!$E$2:$I$149,0,MATCH($B$3,Total!$E$1:$I$1,0)))-X$6,"")</f>
        <v/>
      </c>
      <c r="Y18" s="36" t="str">
        <f>IFERROR(LOOKUP(2,1/(Total!$J$2:$J$149=$A$3)/(Total!$B$2:$B$149=$A18)/(INT(INDEX(Total!$E$2:$G$149,0,MATCH($B$3,Total!$E$1:$G$1,0)))=Y$6),INDEX(Total!$E$2:$I$149,0,MATCH($B$3,Total!$E$1:$I$1,0)))-Y$6,"")</f>
        <v/>
      </c>
      <c r="Z18" s="36" t="str">
        <f>IFERROR(LOOKUP(2,1/(Total!$J$2:$J$149=$A$3)/(Total!$B$2:$B$149=$A18)/(INT(INDEX(Total!$E$2:$G$149,0,MATCH($B$3,Total!$E$1:$G$1,0)))=Z$6),INDEX(Total!$E$2:$I$149,0,MATCH($B$3,Total!$E$1:$I$1,0)))-Z$6,"")</f>
        <v/>
      </c>
      <c r="AA18" s="36" t="str">
        <f>IFERROR(LOOKUP(2,1/(Total!$J$2:$J$149=$A$3)/(Total!$B$2:$B$149=$A18)/(INT(INDEX(Total!$E$2:$G$149,0,MATCH($B$3,Total!$E$1:$G$1,0)))=AA$6),INDEX(Total!$E$2:$I$149,0,MATCH($B$3,Total!$E$1:$I$1,0)))-AA$6,"")</f>
        <v/>
      </c>
      <c r="AB18" s="36" t="str">
        <f>IFERROR(LOOKUP(2,1/(Total!$J$2:$J$149=$A$3)/(Total!$B$2:$B$149=$A18)/(INT(INDEX(Total!$E$2:$G$149,0,MATCH($B$3,Total!$E$1:$G$1,0)))=AB$6),INDEX(Total!$E$2:$I$149,0,MATCH($B$3,Total!$E$1:$I$1,0)))-AB$6,"")</f>
        <v/>
      </c>
      <c r="AC18" s="36" t="str">
        <f>IFERROR(LOOKUP(2,1/(Total!$J$2:$J$149=$A$3)/(Total!$B$2:$B$149=$A18)/(INT(INDEX(Total!$E$2:$G$149,0,MATCH($B$3,Total!$E$1:$G$1,0)))=AC$6),INDEX(Total!$E$2:$I$149,0,MATCH($B$3,Total!$E$1:$I$1,0)))-AC$6,"")</f>
        <v/>
      </c>
      <c r="AD18" s="11"/>
      <c r="AE18" s="11"/>
      <c r="AF18" s="11"/>
      <c r="AG18" s="11"/>
    </row>
    <row r="19" spans="1:33" x14ac:dyDescent="0.2">
      <c r="A19" s="10" t="str">
        <f>IFERROR(INDEX(Pivot!Q:Q,_xlfn.AGGREGATE(15,6,ROW(Pivot!$Q$5:$Q$99999)/(Pivot!$P$5:$P$99999=$A$3),ROWS(A$7:A19))),"")</f>
        <v/>
      </c>
      <c r="B19" s="10" t="str">
        <f>IFERROR(INDEX(Pivot!R:R,_xlfn.AGGREGATE(15,6,ROW(Pivot!$Q$5:$Q$99999)/(Pivot!$P$5:$P$99999=$A$3),ROWS(B$7:B19))),"")</f>
        <v/>
      </c>
      <c r="C19" s="11"/>
      <c r="D19" s="36" t="str">
        <f>IFERROR(LOOKUP(2,1/(Total!$J$2:$J$149=$A$3)/(Total!$B$2:$B$149=$A19)/(INT(INDEX(Total!$E$2:$G$149,0,MATCH($B$3,Total!$E$1:$G$1,0)))=D$6),INDEX(Total!$E$2:$I$149,0,MATCH($B$3,Total!$E$1:$I$1,0)))-D$6,"")</f>
        <v/>
      </c>
      <c r="E19" s="36" t="str">
        <f>IFERROR(LOOKUP(2,1/(Total!$J$2:$J$149=$A$3)/(Total!$B$2:$B$149=$A19)/(INT(INDEX(Total!$E$2:$G$149,0,MATCH($B$3,Total!$E$1:$G$1,0)))=E$6),INDEX(Total!$E$2:$I$149,0,MATCH($B$3,Total!$E$1:$I$1,0)))-E$6,"")</f>
        <v/>
      </c>
      <c r="F19" s="36" t="str">
        <f>IFERROR(LOOKUP(2,1/(Total!$J$2:$J$149=$A$3)/(Total!$B$2:$B$149=$A19)/(INT(INDEX(Total!$E$2:$G$149,0,MATCH($B$3,Total!$E$1:$G$1,0)))=F$6),INDEX(Total!$E$2:$I$149,0,MATCH($B$3,Total!$E$1:$I$1,0)))-F$6,"")</f>
        <v/>
      </c>
      <c r="G19" s="36" t="str">
        <f>IFERROR(LOOKUP(2,1/(Total!$J$2:$J$149=$A$3)/(Total!$B$2:$B$149=$A19)/(INT(INDEX(Total!$E$2:$G$149,0,MATCH($B$3,Total!$E$1:$G$1,0)))=G$6),INDEX(Total!$E$2:$I$149,0,MATCH($B$3,Total!$E$1:$I$1,0)))-G$6,"")</f>
        <v/>
      </c>
      <c r="H19" s="36" t="str">
        <f>IFERROR(LOOKUP(2,1/(Total!$J$2:$J$149=$A$3)/(Total!$B$2:$B$149=$A19)/(INT(INDEX(Total!$E$2:$G$149,0,MATCH($B$3,Total!$E$1:$G$1,0)))=H$6),INDEX(Total!$E$2:$I$149,0,MATCH($B$3,Total!$E$1:$I$1,0)))-H$6,"")</f>
        <v/>
      </c>
      <c r="I19" s="36" t="str">
        <f>IFERROR(LOOKUP(2,1/(Total!$J$2:$J$149=$A$3)/(Total!$B$2:$B$149=$A19)/(INT(INDEX(Total!$E$2:$G$149,0,MATCH($B$3,Total!$E$1:$G$1,0)))=I$6),INDEX(Total!$E$2:$I$149,0,MATCH($B$3,Total!$E$1:$I$1,0)))-I$6,"")</f>
        <v/>
      </c>
      <c r="J19" s="36" t="str">
        <f>IFERROR(LOOKUP(2,1/(Total!$J$2:$J$149=$A$3)/(Total!$B$2:$B$149=$A19)/(INT(INDEX(Total!$E$2:$G$149,0,MATCH($B$3,Total!$E$1:$G$1,0)))=J$6),INDEX(Total!$E$2:$I$149,0,MATCH($B$3,Total!$E$1:$I$1,0)))-J$6,"")</f>
        <v/>
      </c>
      <c r="K19" s="36" t="str">
        <f>IFERROR(LOOKUP(2,1/(Total!$J$2:$J$149=$A$3)/(Total!$B$2:$B$149=$A19)/(INT(INDEX(Total!$E$2:$G$149,0,MATCH($B$3,Total!$E$1:$G$1,0)))=K$6),INDEX(Total!$E$2:$I$149,0,MATCH($B$3,Total!$E$1:$I$1,0)))-K$6,"")</f>
        <v/>
      </c>
      <c r="L19" s="36" t="str">
        <f>IFERROR(LOOKUP(2,1/(Total!$J$2:$J$149=$A$3)/(Total!$B$2:$B$149=$A19)/(INT(INDEX(Total!$E$2:$G$149,0,MATCH($B$3,Total!$E$1:$G$1,0)))=L$6),INDEX(Total!$E$2:$I$149,0,MATCH($B$3,Total!$E$1:$I$1,0)))-L$6,"")</f>
        <v/>
      </c>
      <c r="M19" s="36" t="str">
        <f>IFERROR(LOOKUP(2,1/(Total!$J$2:$J$149=$A$3)/(Total!$B$2:$B$149=$A19)/(INT(INDEX(Total!$E$2:$G$149,0,MATCH($B$3,Total!$E$1:$G$1,0)))=M$6),INDEX(Total!$E$2:$I$149,0,MATCH($B$3,Total!$E$1:$I$1,0)))-M$6,"")</f>
        <v/>
      </c>
      <c r="N19" s="36" t="str">
        <f>IFERROR(LOOKUP(2,1/(Total!$J$2:$J$149=$A$3)/(Total!$B$2:$B$149=$A19)/(INT(INDEX(Total!$E$2:$G$149,0,MATCH($B$3,Total!$E$1:$G$1,0)))=N$6),INDEX(Total!$E$2:$I$149,0,MATCH($B$3,Total!$E$1:$I$1,0)))-N$6,"")</f>
        <v/>
      </c>
      <c r="O19" s="36" t="str">
        <f>IFERROR(LOOKUP(2,1/(Total!$J$2:$J$149=$A$3)/(Total!$B$2:$B$149=$A19)/(INT(INDEX(Total!$E$2:$G$149,0,MATCH($B$3,Total!$E$1:$G$1,0)))=O$6),INDEX(Total!$E$2:$I$149,0,MATCH($B$3,Total!$E$1:$I$1,0)))-O$6,"")</f>
        <v/>
      </c>
      <c r="P19" s="36" t="str">
        <f>IFERROR(LOOKUP(2,1/(Total!$J$2:$J$149=$A$3)/(Total!$B$2:$B$149=$A19)/(INT(INDEX(Total!$E$2:$G$149,0,MATCH($B$3,Total!$E$1:$G$1,0)))=P$6),INDEX(Total!$E$2:$I$149,0,MATCH($B$3,Total!$E$1:$I$1,0)))-P$6,"")</f>
        <v/>
      </c>
      <c r="Q19" s="36" t="str">
        <f>IFERROR(LOOKUP(2,1/(Total!$J$2:$J$149=$A$3)/(Total!$B$2:$B$149=$A19)/(INT(INDEX(Total!$E$2:$G$149,0,MATCH($B$3,Total!$E$1:$G$1,0)))=Q$6),INDEX(Total!$E$2:$I$149,0,MATCH($B$3,Total!$E$1:$I$1,0)))-Q$6,"")</f>
        <v/>
      </c>
      <c r="R19" s="36" t="str">
        <f>IFERROR(LOOKUP(2,1/(Total!$J$2:$J$149=$A$3)/(Total!$B$2:$B$149=$A19)/(INT(INDEX(Total!$E$2:$G$149,0,MATCH($B$3,Total!$E$1:$G$1,0)))=R$6),INDEX(Total!$E$2:$I$149,0,MATCH($B$3,Total!$E$1:$I$1,0)))-R$6,"")</f>
        <v/>
      </c>
      <c r="S19" s="36" t="str">
        <f>IFERROR(LOOKUP(2,1/(Total!$J$2:$J$149=$A$3)/(Total!$B$2:$B$149=$A19)/(INT(INDEX(Total!$E$2:$G$149,0,MATCH($B$3,Total!$E$1:$G$1,0)))=S$6),INDEX(Total!$E$2:$I$149,0,MATCH($B$3,Total!$E$1:$I$1,0)))-S$6,"")</f>
        <v/>
      </c>
      <c r="T19" s="36" t="str">
        <f>IFERROR(LOOKUP(2,1/(Total!$J$2:$J$149=$A$3)/(Total!$B$2:$B$149=$A19)/(INT(INDEX(Total!$E$2:$G$149,0,MATCH($B$3,Total!$E$1:$G$1,0)))=T$6),INDEX(Total!$E$2:$I$149,0,MATCH($B$3,Total!$E$1:$I$1,0)))-T$6,"")</f>
        <v/>
      </c>
      <c r="U19" s="36" t="str">
        <f>IFERROR(LOOKUP(2,1/(Total!$J$2:$J$149=$A$3)/(Total!$B$2:$B$149=$A19)/(INT(INDEX(Total!$E$2:$G$149,0,MATCH($B$3,Total!$E$1:$G$1,0)))=U$6),INDEX(Total!$E$2:$I$149,0,MATCH($B$3,Total!$E$1:$I$1,0)))-U$6,"")</f>
        <v/>
      </c>
      <c r="V19" s="36" t="str">
        <f>IFERROR(LOOKUP(2,1/(Total!$J$2:$J$149=$A$3)/(Total!$B$2:$B$149=$A19)/(INT(INDEX(Total!$E$2:$G$149,0,MATCH($B$3,Total!$E$1:$G$1,0)))=V$6),INDEX(Total!$E$2:$I$149,0,MATCH($B$3,Total!$E$1:$I$1,0)))-V$6,"")</f>
        <v/>
      </c>
      <c r="W19" s="36" t="str">
        <f>IFERROR(LOOKUP(2,1/(Total!$J$2:$J$149=$A$3)/(Total!$B$2:$B$149=$A19)/(INT(INDEX(Total!$E$2:$G$149,0,MATCH($B$3,Total!$E$1:$G$1,0)))=W$6),INDEX(Total!$E$2:$I$149,0,MATCH($B$3,Total!$E$1:$I$1,0)))-W$6,"")</f>
        <v/>
      </c>
      <c r="X19" s="36" t="str">
        <f>IFERROR(LOOKUP(2,1/(Total!$J$2:$J$149=$A$3)/(Total!$B$2:$B$149=$A19)/(INT(INDEX(Total!$E$2:$G$149,0,MATCH($B$3,Total!$E$1:$G$1,0)))=X$6),INDEX(Total!$E$2:$I$149,0,MATCH($B$3,Total!$E$1:$I$1,0)))-X$6,"")</f>
        <v/>
      </c>
      <c r="Y19" s="36" t="str">
        <f>IFERROR(LOOKUP(2,1/(Total!$J$2:$J$149=$A$3)/(Total!$B$2:$B$149=$A19)/(INT(INDEX(Total!$E$2:$G$149,0,MATCH($B$3,Total!$E$1:$G$1,0)))=Y$6),INDEX(Total!$E$2:$I$149,0,MATCH($B$3,Total!$E$1:$I$1,0)))-Y$6,"")</f>
        <v/>
      </c>
      <c r="Z19" s="36" t="str">
        <f>IFERROR(LOOKUP(2,1/(Total!$J$2:$J$149=$A$3)/(Total!$B$2:$B$149=$A19)/(INT(INDEX(Total!$E$2:$G$149,0,MATCH($B$3,Total!$E$1:$G$1,0)))=Z$6),INDEX(Total!$E$2:$I$149,0,MATCH($B$3,Total!$E$1:$I$1,0)))-Z$6,"")</f>
        <v/>
      </c>
      <c r="AA19" s="36" t="str">
        <f>IFERROR(LOOKUP(2,1/(Total!$J$2:$J$149=$A$3)/(Total!$B$2:$B$149=$A19)/(INT(INDEX(Total!$E$2:$G$149,0,MATCH($B$3,Total!$E$1:$G$1,0)))=AA$6),INDEX(Total!$E$2:$I$149,0,MATCH($B$3,Total!$E$1:$I$1,0)))-AA$6,"")</f>
        <v/>
      </c>
      <c r="AB19" s="36" t="str">
        <f>IFERROR(LOOKUP(2,1/(Total!$J$2:$J$149=$A$3)/(Total!$B$2:$B$149=$A19)/(INT(INDEX(Total!$E$2:$G$149,0,MATCH($B$3,Total!$E$1:$G$1,0)))=AB$6),INDEX(Total!$E$2:$I$149,0,MATCH($B$3,Total!$E$1:$I$1,0)))-AB$6,"")</f>
        <v/>
      </c>
      <c r="AC19" s="36" t="str">
        <f>IFERROR(LOOKUP(2,1/(Total!$J$2:$J$149=$A$3)/(Total!$B$2:$B$149=$A19)/(INT(INDEX(Total!$E$2:$G$149,0,MATCH($B$3,Total!$E$1:$G$1,0)))=AC$6),INDEX(Total!$E$2:$I$149,0,MATCH($B$3,Total!$E$1:$I$1,0)))-AC$6,"")</f>
        <v/>
      </c>
      <c r="AD19" s="11"/>
      <c r="AE19" s="11"/>
      <c r="AF19" s="11"/>
      <c r="AG19" s="11"/>
    </row>
    <row r="20" spans="1:33" x14ac:dyDescent="0.2">
      <c r="A20" s="10" t="str">
        <f>IFERROR(INDEX(Pivot!Q:Q,_xlfn.AGGREGATE(15,6,ROW(Pivot!$Q$5:$Q$99999)/(Pivot!$P$5:$P$99999=$A$3),ROWS(A$7:A20))),"")</f>
        <v/>
      </c>
      <c r="B20" s="10" t="str">
        <f>IFERROR(INDEX(Pivot!R:R,_xlfn.AGGREGATE(15,6,ROW(Pivot!$Q$5:$Q$99999)/(Pivot!$P$5:$P$99999=$A$3),ROWS(B$7:B20))),"")</f>
        <v/>
      </c>
      <c r="C20" s="11"/>
      <c r="D20" s="36" t="str">
        <f>IFERROR(LOOKUP(2,1/(Total!$J$2:$J$149=$A$3)/(Total!$B$2:$B$149=$A20)/(INT(INDEX(Total!$E$2:$G$149,0,MATCH($B$3,Total!$E$1:$G$1,0)))=D$6),INDEX(Total!$E$2:$I$149,0,MATCH($B$3,Total!$E$1:$I$1,0)))-D$6,"")</f>
        <v/>
      </c>
      <c r="E20" s="36" t="str">
        <f>IFERROR(LOOKUP(2,1/(Total!$J$2:$J$149=$A$3)/(Total!$B$2:$B$149=$A20)/(INT(INDEX(Total!$E$2:$G$149,0,MATCH($B$3,Total!$E$1:$G$1,0)))=E$6),INDEX(Total!$E$2:$I$149,0,MATCH($B$3,Total!$E$1:$I$1,0)))-E$6,"")</f>
        <v/>
      </c>
      <c r="F20" s="36" t="str">
        <f>IFERROR(LOOKUP(2,1/(Total!$J$2:$J$149=$A$3)/(Total!$B$2:$B$149=$A20)/(INT(INDEX(Total!$E$2:$G$149,0,MATCH($B$3,Total!$E$1:$G$1,0)))=F$6),INDEX(Total!$E$2:$I$149,0,MATCH($B$3,Total!$E$1:$I$1,0)))-F$6,"")</f>
        <v/>
      </c>
      <c r="G20" s="36" t="str">
        <f>IFERROR(LOOKUP(2,1/(Total!$J$2:$J$149=$A$3)/(Total!$B$2:$B$149=$A20)/(INT(INDEX(Total!$E$2:$G$149,0,MATCH($B$3,Total!$E$1:$G$1,0)))=G$6),INDEX(Total!$E$2:$I$149,0,MATCH($B$3,Total!$E$1:$I$1,0)))-G$6,"")</f>
        <v/>
      </c>
      <c r="H20" s="36" t="str">
        <f>IFERROR(LOOKUP(2,1/(Total!$J$2:$J$149=$A$3)/(Total!$B$2:$B$149=$A20)/(INT(INDEX(Total!$E$2:$G$149,0,MATCH($B$3,Total!$E$1:$G$1,0)))=H$6),INDEX(Total!$E$2:$I$149,0,MATCH($B$3,Total!$E$1:$I$1,0)))-H$6,"")</f>
        <v/>
      </c>
      <c r="I20" s="36" t="str">
        <f>IFERROR(LOOKUP(2,1/(Total!$J$2:$J$149=$A$3)/(Total!$B$2:$B$149=$A20)/(INT(INDEX(Total!$E$2:$G$149,0,MATCH($B$3,Total!$E$1:$G$1,0)))=I$6),INDEX(Total!$E$2:$I$149,0,MATCH($B$3,Total!$E$1:$I$1,0)))-I$6,"")</f>
        <v/>
      </c>
      <c r="J20" s="36" t="str">
        <f>IFERROR(LOOKUP(2,1/(Total!$J$2:$J$149=$A$3)/(Total!$B$2:$B$149=$A20)/(INT(INDEX(Total!$E$2:$G$149,0,MATCH($B$3,Total!$E$1:$G$1,0)))=J$6),INDEX(Total!$E$2:$I$149,0,MATCH($B$3,Total!$E$1:$I$1,0)))-J$6,"")</f>
        <v/>
      </c>
      <c r="K20" s="36" t="str">
        <f>IFERROR(LOOKUP(2,1/(Total!$J$2:$J$149=$A$3)/(Total!$B$2:$B$149=$A20)/(INT(INDEX(Total!$E$2:$G$149,0,MATCH($B$3,Total!$E$1:$G$1,0)))=K$6),INDEX(Total!$E$2:$I$149,0,MATCH($B$3,Total!$E$1:$I$1,0)))-K$6,"")</f>
        <v/>
      </c>
      <c r="L20" s="36" t="str">
        <f>IFERROR(LOOKUP(2,1/(Total!$J$2:$J$149=$A$3)/(Total!$B$2:$B$149=$A20)/(INT(INDEX(Total!$E$2:$G$149,0,MATCH($B$3,Total!$E$1:$G$1,0)))=L$6),INDEX(Total!$E$2:$I$149,0,MATCH($B$3,Total!$E$1:$I$1,0)))-L$6,"")</f>
        <v/>
      </c>
      <c r="M20" s="36" t="str">
        <f>IFERROR(LOOKUP(2,1/(Total!$J$2:$J$149=$A$3)/(Total!$B$2:$B$149=$A20)/(INT(INDEX(Total!$E$2:$G$149,0,MATCH($B$3,Total!$E$1:$G$1,0)))=M$6),INDEX(Total!$E$2:$I$149,0,MATCH($B$3,Total!$E$1:$I$1,0)))-M$6,"")</f>
        <v/>
      </c>
      <c r="N20" s="36" t="str">
        <f>IFERROR(LOOKUP(2,1/(Total!$J$2:$J$149=$A$3)/(Total!$B$2:$B$149=$A20)/(INT(INDEX(Total!$E$2:$G$149,0,MATCH($B$3,Total!$E$1:$G$1,0)))=N$6),INDEX(Total!$E$2:$I$149,0,MATCH($B$3,Total!$E$1:$I$1,0)))-N$6,"")</f>
        <v/>
      </c>
      <c r="O20" s="36" t="str">
        <f>IFERROR(LOOKUP(2,1/(Total!$J$2:$J$149=$A$3)/(Total!$B$2:$B$149=$A20)/(INT(INDEX(Total!$E$2:$G$149,0,MATCH($B$3,Total!$E$1:$G$1,0)))=O$6),INDEX(Total!$E$2:$I$149,0,MATCH($B$3,Total!$E$1:$I$1,0)))-O$6,"")</f>
        <v/>
      </c>
      <c r="P20" s="36" t="str">
        <f>IFERROR(LOOKUP(2,1/(Total!$J$2:$J$149=$A$3)/(Total!$B$2:$B$149=$A20)/(INT(INDEX(Total!$E$2:$G$149,0,MATCH($B$3,Total!$E$1:$G$1,0)))=P$6),INDEX(Total!$E$2:$I$149,0,MATCH($B$3,Total!$E$1:$I$1,0)))-P$6,"")</f>
        <v/>
      </c>
      <c r="Q20" s="36" t="str">
        <f>IFERROR(LOOKUP(2,1/(Total!$J$2:$J$149=$A$3)/(Total!$B$2:$B$149=$A20)/(INT(INDEX(Total!$E$2:$G$149,0,MATCH($B$3,Total!$E$1:$G$1,0)))=Q$6),INDEX(Total!$E$2:$I$149,0,MATCH($B$3,Total!$E$1:$I$1,0)))-Q$6,"")</f>
        <v/>
      </c>
      <c r="R20" s="36" t="str">
        <f>IFERROR(LOOKUP(2,1/(Total!$J$2:$J$149=$A$3)/(Total!$B$2:$B$149=$A20)/(INT(INDEX(Total!$E$2:$G$149,0,MATCH($B$3,Total!$E$1:$G$1,0)))=R$6),INDEX(Total!$E$2:$I$149,0,MATCH($B$3,Total!$E$1:$I$1,0)))-R$6,"")</f>
        <v/>
      </c>
      <c r="S20" s="36" t="str">
        <f>IFERROR(LOOKUP(2,1/(Total!$J$2:$J$149=$A$3)/(Total!$B$2:$B$149=$A20)/(INT(INDEX(Total!$E$2:$G$149,0,MATCH($B$3,Total!$E$1:$G$1,0)))=S$6),INDEX(Total!$E$2:$I$149,0,MATCH($B$3,Total!$E$1:$I$1,0)))-S$6,"")</f>
        <v/>
      </c>
      <c r="T20" s="36" t="str">
        <f>IFERROR(LOOKUP(2,1/(Total!$J$2:$J$149=$A$3)/(Total!$B$2:$B$149=$A20)/(INT(INDEX(Total!$E$2:$G$149,0,MATCH($B$3,Total!$E$1:$G$1,0)))=T$6),INDEX(Total!$E$2:$I$149,0,MATCH($B$3,Total!$E$1:$I$1,0)))-T$6,"")</f>
        <v/>
      </c>
      <c r="U20" s="36" t="str">
        <f>IFERROR(LOOKUP(2,1/(Total!$J$2:$J$149=$A$3)/(Total!$B$2:$B$149=$A20)/(INT(INDEX(Total!$E$2:$G$149,0,MATCH($B$3,Total!$E$1:$G$1,0)))=U$6),INDEX(Total!$E$2:$I$149,0,MATCH($B$3,Total!$E$1:$I$1,0)))-U$6,"")</f>
        <v/>
      </c>
      <c r="V20" s="36" t="str">
        <f>IFERROR(LOOKUP(2,1/(Total!$J$2:$J$149=$A$3)/(Total!$B$2:$B$149=$A20)/(INT(INDEX(Total!$E$2:$G$149,0,MATCH($B$3,Total!$E$1:$G$1,0)))=V$6),INDEX(Total!$E$2:$I$149,0,MATCH($B$3,Total!$E$1:$I$1,0)))-V$6,"")</f>
        <v/>
      </c>
      <c r="W20" s="36" t="str">
        <f>IFERROR(LOOKUP(2,1/(Total!$J$2:$J$149=$A$3)/(Total!$B$2:$B$149=$A20)/(INT(INDEX(Total!$E$2:$G$149,0,MATCH($B$3,Total!$E$1:$G$1,0)))=W$6),INDEX(Total!$E$2:$I$149,0,MATCH($B$3,Total!$E$1:$I$1,0)))-W$6,"")</f>
        <v/>
      </c>
      <c r="X20" s="36" t="str">
        <f>IFERROR(LOOKUP(2,1/(Total!$J$2:$J$149=$A$3)/(Total!$B$2:$B$149=$A20)/(INT(INDEX(Total!$E$2:$G$149,0,MATCH($B$3,Total!$E$1:$G$1,0)))=X$6),INDEX(Total!$E$2:$I$149,0,MATCH($B$3,Total!$E$1:$I$1,0)))-X$6,"")</f>
        <v/>
      </c>
      <c r="Y20" s="36" t="str">
        <f>IFERROR(LOOKUP(2,1/(Total!$J$2:$J$149=$A$3)/(Total!$B$2:$B$149=$A20)/(INT(INDEX(Total!$E$2:$G$149,0,MATCH($B$3,Total!$E$1:$G$1,0)))=Y$6),INDEX(Total!$E$2:$I$149,0,MATCH($B$3,Total!$E$1:$I$1,0)))-Y$6,"")</f>
        <v/>
      </c>
      <c r="Z20" s="36" t="str">
        <f>IFERROR(LOOKUP(2,1/(Total!$J$2:$J$149=$A$3)/(Total!$B$2:$B$149=$A20)/(INT(INDEX(Total!$E$2:$G$149,0,MATCH($B$3,Total!$E$1:$G$1,0)))=Z$6),INDEX(Total!$E$2:$I$149,0,MATCH($B$3,Total!$E$1:$I$1,0)))-Z$6,"")</f>
        <v/>
      </c>
      <c r="AA20" s="36" t="str">
        <f>IFERROR(LOOKUP(2,1/(Total!$J$2:$J$149=$A$3)/(Total!$B$2:$B$149=$A20)/(INT(INDEX(Total!$E$2:$G$149,0,MATCH($B$3,Total!$E$1:$G$1,0)))=AA$6),INDEX(Total!$E$2:$I$149,0,MATCH($B$3,Total!$E$1:$I$1,0)))-AA$6,"")</f>
        <v/>
      </c>
      <c r="AB20" s="36" t="str">
        <f>IFERROR(LOOKUP(2,1/(Total!$J$2:$J$149=$A$3)/(Total!$B$2:$B$149=$A20)/(INT(INDEX(Total!$E$2:$G$149,0,MATCH($B$3,Total!$E$1:$G$1,0)))=AB$6),INDEX(Total!$E$2:$I$149,0,MATCH($B$3,Total!$E$1:$I$1,0)))-AB$6,"")</f>
        <v/>
      </c>
      <c r="AC20" s="36" t="str">
        <f>IFERROR(LOOKUP(2,1/(Total!$J$2:$J$149=$A$3)/(Total!$B$2:$B$149=$A20)/(INT(INDEX(Total!$E$2:$G$149,0,MATCH($B$3,Total!$E$1:$G$1,0)))=AC$6),INDEX(Total!$E$2:$I$149,0,MATCH($B$3,Total!$E$1:$I$1,0)))-AC$6,"")</f>
        <v/>
      </c>
      <c r="AD20" s="11"/>
      <c r="AE20" s="11"/>
      <c r="AF20" s="11"/>
      <c r="AG20" s="11"/>
    </row>
    <row r="21" spans="1:33" x14ac:dyDescent="0.2">
      <c r="A21" s="10" t="str">
        <f>IFERROR(INDEX(Pivot!Q:Q,_xlfn.AGGREGATE(15,6,ROW(Pivot!$Q$5:$Q$99999)/(Pivot!$P$5:$P$99999=$A$3),ROWS(A$7:A21))),"")</f>
        <v/>
      </c>
      <c r="B21" s="10" t="str">
        <f>IFERROR(INDEX(Pivot!R:R,_xlfn.AGGREGATE(15,6,ROW(Pivot!$Q$5:$Q$99999)/(Pivot!$P$5:$P$99999=$A$3),ROWS(B$7:B21))),"")</f>
        <v/>
      </c>
      <c r="C21" s="11"/>
      <c r="D21" s="36" t="str">
        <f>IFERROR(LOOKUP(2,1/(Total!$J$2:$J$149=$A$3)/(Total!$B$2:$B$149=$A21)/(INT(INDEX(Total!$E$2:$G$149,0,MATCH($B$3,Total!$E$1:$G$1,0)))=D$6),INDEX(Total!$E$2:$I$149,0,MATCH($B$3,Total!$E$1:$I$1,0)))-D$6,"")</f>
        <v/>
      </c>
      <c r="E21" s="36" t="str">
        <f>IFERROR(LOOKUP(2,1/(Total!$J$2:$J$149=$A$3)/(Total!$B$2:$B$149=$A21)/(INT(INDEX(Total!$E$2:$G$149,0,MATCH($B$3,Total!$E$1:$G$1,0)))=E$6),INDEX(Total!$E$2:$I$149,0,MATCH($B$3,Total!$E$1:$I$1,0)))-E$6,"")</f>
        <v/>
      </c>
      <c r="F21" s="36" t="str">
        <f>IFERROR(LOOKUP(2,1/(Total!$J$2:$J$149=$A$3)/(Total!$B$2:$B$149=$A21)/(INT(INDEX(Total!$E$2:$G$149,0,MATCH($B$3,Total!$E$1:$G$1,0)))=F$6),INDEX(Total!$E$2:$I$149,0,MATCH($B$3,Total!$E$1:$I$1,0)))-F$6,"")</f>
        <v/>
      </c>
      <c r="G21" s="36" t="str">
        <f>IFERROR(LOOKUP(2,1/(Total!$J$2:$J$149=$A$3)/(Total!$B$2:$B$149=$A21)/(INT(INDEX(Total!$E$2:$G$149,0,MATCH($B$3,Total!$E$1:$G$1,0)))=G$6),INDEX(Total!$E$2:$I$149,0,MATCH($B$3,Total!$E$1:$I$1,0)))-G$6,"")</f>
        <v/>
      </c>
      <c r="H21" s="36" t="str">
        <f>IFERROR(LOOKUP(2,1/(Total!$J$2:$J$149=$A$3)/(Total!$B$2:$B$149=$A21)/(INT(INDEX(Total!$E$2:$G$149,0,MATCH($B$3,Total!$E$1:$G$1,0)))=H$6),INDEX(Total!$E$2:$I$149,0,MATCH($B$3,Total!$E$1:$I$1,0)))-H$6,"")</f>
        <v/>
      </c>
      <c r="I21" s="36" t="str">
        <f>IFERROR(LOOKUP(2,1/(Total!$J$2:$J$149=$A$3)/(Total!$B$2:$B$149=$A21)/(INT(INDEX(Total!$E$2:$G$149,0,MATCH($B$3,Total!$E$1:$G$1,0)))=I$6),INDEX(Total!$E$2:$I$149,0,MATCH($B$3,Total!$E$1:$I$1,0)))-I$6,"")</f>
        <v/>
      </c>
      <c r="J21" s="36" t="str">
        <f>IFERROR(LOOKUP(2,1/(Total!$J$2:$J$149=$A$3)/(Total!$B$2:$B$149=$A21)/(INT(INDEX(Total!$E$2:$G$149,0,MATCH($B$3,Total!$E$1:$G$1,0)))=J$6),INDEX(Total!$E$2:$I$149,0,MATCH($B$3,Total!$E$1:$I$1,0)))-J$6,"")</f>
        <v/>
      </c>
      <c r="K21" s="36" t="str">
        <f>IFERROR(LOOKUP(2,1/(Total!$J$2:$J$149=$A$3)/(Total!$B$2:$B$149=$A21)/(INT(INDEX(Total!$E$2:$G$149,0,MATCH($B$3,Total!$E$1:$G$1,0)))=K$6),INDEX(Total!$E$2:$I$149,0,MATCH($B$3,Total!$E$1:$I$1,0)))-K$6,"")</f>
        <v/>
      </c>
      <c r="L21" s="36" t="str">
        <f>IFERROR(LOOKUP(2,1/(Total!$J$2:$J$149=$A$3)/(Total!$B$2:$B$149=$A21)/(INT(INDEX(Total!$E$2:$G$149,0,MATCH($B$3,Total!$E$1:$G$1,0)))=L$6),INDEX(Total!$E$2:$I$149,0,MATCH($B$3,Total!$E$1:$I$1,0)))-L$6,"")</f>
        <v/>
      </c>
      <c r="M21" s="36" t="str">
        <f>IFERROR(LOOKUP(2,1/(Total!$J$2:$J$149=$A$3)/(Total!$B$2:$B$149=$A21)/(INT(INDEX(Total!$E$2:$G$149,0,MATCH($B$3,Total!$E$1:$G$1,0)))=M$6),INDEX(Total!$E$2:$I$149,0,MATCH($B$3,Total!$E$1:$I$1,0)))-M$6,"")</f>
        <v/>
      </c>
      <c r="N21" s="36" t="str">
        <f>IFERROR(LOOKUP(2,1/(Total!$J$2:$J$149=$A$3)/(Total!$B$2:$B$149=$A21)/(INT(INDEX(Total!$E$2:$G$149,0,MATCH($B$3,Total!$E$1:$G$1,0)))=N$6),INDEX(Total!$E$2:$I$149,0,MATCH($B$3,Total!$E$1:$I$1,0)))-N$6,"")</f>
        <v/>
      </c>
      <c r="O21" s="36" t="str">
        <f>IFERROR(LOOKUP(2,1/(Total!$J$2:$J$149=$A$3)/(Total!$B$2:$B$149=$A21)/(INT(INDEX(Total!$E$2:$G$149,0,MATCH($B$3,Total!$E$1:$G$1,0)))=O$6),INDEX(Total!$E$2:$I$149,0,MATCH($B$3,Total!$E$1:$I$1,0)))-O$6,"")</f>
        <v/>
      </c>
      <c r="P21" s="36" t="str">
        <f>IFERROR(LOOKUP(2,1/(Total!$J$2:$J$149=$A$3)/(Total!$B$2:$B$149=$A21)/(INT(INDEX(Total!$E$2:$G$149,0,MATCH($B$3,Total!$E$1:$G$1,0)))=P$6),INDEX(Total!$E$2:$I$149,0,MATCH($B$3,Total!$E$1:$I$1,0)))-P$6,"")</f>
        <v/>
      </c>
      <c r="Q21" s="36" t="str">
        <f>IFERROR(LOOKUP(2,1/(Total!$J$2:$J$149=$A$3)/(Total!$B$2:$B$149=$A21)/(INT(INDEX(Total!$E$2:$G$149,0,MATCH($B$3,Total!$E$1:$G$1,0)))=Q$6),INDEX(Total!$E$2:$I$149,0,MATCH($B$3,Total!$E$1:$I$1,0)))-Q$6,"")</f>
        <v/>
      </c>
      <c r="R21" s="36" t="str">
        <f>IFERROR(LOOKUP(2,1/(Total!$J$2:$J$149=$A$3)/(Total!$B$2:$B$149=$A21)/(INT(INDEX(Total!$E$2:$G$149,0,MATCH($B$3,Total!$E$1:$G$1,0)))=R$6),INDEX(Total!$E$2:$I$149,0,MATCH($B$3,Total!$E$1:$I$1,0)))-R$6,"")</f>
        <v/>
      </c>
      <c r="S21" s="36" t="str">
        <f>IFERROR(LOOKUP(2,1/(Total!$J$2:$J$149=$A$3)/(Total!$B$2:$B$149=$A21)/(INT(INDEX(Total!$E$2:$G$149,0,MATCH($B$3,Total!$E$1:$G$1,0)))=S$6),INDEX(Total!$E$2:$I$149,0,MATCH($B$3,Total!$E$1:$I$1,0)))-S$6,"")</f>
        <v/>
      </c>
      <c r="T21" s="36" t="str">
        <f>IFERROR(LOOKUP(2,1/(Total!$J$2:$J$149=$A$3)/(Total!$B$2:$B$149=$A21)/(INT(INDEX(Total!$E$2:$G$149,0,MATCH($B$3,Total!$E$1:$G$1,0)))=T$6),INDEX(Total!$E$2:$I$149,0,MATCH($B$3,Total!$E$1:$I$1,0)))-T$6,"")</f>
        <v/>
      </c>
      <c r="U21" s="36" t="str">
        <f>IFERROR(LOOKUP(2,1/(Total!$J$2:$J$149=$A$3)/(Total!$B$2:$B$149=$A21)/(INT(INDEX(Total!$E$2:$G$149,0,MATCH($B$3,Total!$E$1:$G$1,0)))=U$6),INDEX(Total!$E$2:$I$149,0,MATCH($B$3,Total!$E$1:$I$1,0)))-U$6,"")</f>
        <v/>
      </c>
      <c r="V21" s="36" t="str">
        <f>IFERROR(LOOKUP(2,1/(Total!$J$2:$J$149=$A$3)/(Total!$B$2:$B$149=$A21)/(INT(INDEX(Total!$E$2:$G$149,0,MATCH($B$3,Total!$E$1:$G$1,0)))=V$6),INDEX(Total!$E$2:$I$149,0,MATCH($B$3,Total!$E$1:$I$1,0)))-V$6,"")</f>
        <v/>
      </c>
      <c r="W21" s="36" t="str">
        <f>IFERROR(LOOKUP(2,1/(Total!$J$2:$J$149=$A$3)/(Total!$B$2:$B$149=$A21)/(INT(INDEX(Total!$E$2:$G$149,0,MATCH($B$3,Total!$E$1:$G$1,0)))=W$6),INDEX(Total!$E$2:$I$149,0,MATCH($B$3,Total!$E$1:$I$1,0)))-W$6,"")</f>
        <v/>
      </c>
      <c r="X21" s="36" t="str">
        <f>IFERROR(LOOKUP(2,1/(Total!$J$2:$J$149=$A$3)/(Total!$B$2:$B$149=$A21)/(INT(INDEX(Total!$E$2:$G$149,0,MATCH($B$3,Total!$E$1:$G$1,0)))=X$6),INDEX(Total!$E$2:$I$149,0,MATCH($B$3,Total!$E$1:$I$1,0)))-X$6,"")</f>
        <v/>
      </c>
      <c r="Y21" s="36" t="str">
        <f>IFERROR(LOOKUP(2,1/(Total!$J$2:$J$149=$A$3)/(Total!$B$2:$B$149=$A21)/(INT(INDEX(Total!$E$2:$G$149,0,MATCH($B$3,Total!$E$1:$G$1,0)))=Y$6),INDEX(Total!$E$2:$I$149,0,MATCH($B$3,Total!$E$1:$I$1,0)))-Y$6,"")</f>
        <v/>
      </c>
      <c r="Z21" s="36" t="str">
        <f>IFERROR(LOOKUP(2,1/(Total!$J$2:$J$149=$A$3)/(Total!$B$2:$B$149=$A21)/(INT(INDEX(Total!$E$2:$G$149,0,MATCH($B$3,Total!$E$1:$G$1,0)))=Z$6),INDEX(Total!$E$2:$I$149,0,MATCH($B$3,Total!$E$1:$I$1,0)))-Z$6,"")</f>
        <v/>
      </c>
      <c r="AA21" s="36" t="str">
        <f>IFERROR(LOOKUP(2,1/(Total!$J$2:$J$149=$A$3)/(Total!$B$2:$B$149=$A21)/(INT(INDEX(Total!$E$2:$G$149,0,MATCH($B$3,Total!$E$1:$G$1,0)))=AA$6),INDEX(Total!$E$2:$I$149,0,MATCH($B$3,Total!$E$1:$I$1,0)))-AA$6,"")</f>
        <v/>
      </c>
      <c r="AB21" s="36" t="str">
        <f>IFERROR(LOOKUP(2,1/(Total!$J$2:$J$149=$A$3)/(Total!$B$2:$B$149=$A21)/(INT(INDEX(Total!$E$2:$G$149,0,MATCH($B$3,Total!$E$1:$G$1,0)))=AB$6),INDEX(Total!$E$2:$I$149,0,MATCH($B$3,Total!$E$1:$I$1,0)))-AB$6,"")</f>
        <v/>
      </c>
      <c r="AC21" s="36" t="str">
        <f>IFERROR(LOOKUP(2,1/(Total!$J$2:$J$149=$A$3)/(Total!$B$2:$B$149=$A21)/(INT(INDEX(Total!$E$2:$G$149,0,MATCH($B$3,Total!$E$1:$G$1,0)))=AC$6),INDEX(Total!$E$2:$I$149,0,MATCH($B$3,Total!$E$1:$I$1,0)))-AC$6,"")</f>
        <v/>
      </c>
      <c r="AD21" s="11"/>
      <c r="AE21" s="11"/>
      <c r="AF21" s="11"/>
      <c r="AG21" s="11"/>
    </row>
    <row r="22" spans="1:33" x14ac:dyDescent="0.2">
      <c r="A22" s="10" t="str">
        <f>IFERROR(INDEX(Pivot!Q:Q,_xlfn.AGGREGATE(15,6,ROW(Pivot!$Q$5:$Q$99999)/(Pivot!$P$5:$P$99999=$A$3),ROWS(A$7:A22))),"")</f>
        <v/>
      </c>
      <c r="B22" s="10" t="str">
        <f>IFERROR(INDEX(Pivot!R:R,_xlfn.AGGREGATE(15,6,ROW(Pivot!$Q$5:$Q$99999)/(Pivot!$P$5:$P$99999=$A$3),ROWS(B$7:B22))),"")</f>
        <v/>
      </c>
      <c r="C22" s="11"/>
      <c r="D22" s="36" t="str">
        <f>IFERROR(LOOKUP(2,1/(Total!$J$2:$J$149=$A$3)/(Total!$B$2:$B$149=$A22)/(INT(INDEX(Total!$E$2:$G$149,0,MATCH($B$3,Total!$E$1:$G$1,0)))=D$6),INDEX(Total!$E$2:$I$149,0,MATCH($B$3,Total!$E$1:$I$1,0)))-D$6,"")</f>
        <v/>
      </c>
      <c r="E22" s="36" t="str">
        <f>IFERROR(LOOKUP(2,1/(Total!$J$2:$J$149=$A$3)/(Total!$B$2:$B$149=$A22)/(INT(INDEX(Total!$E$2:$G$149,0,MATCH($B$3,Total!$E$1:$G$1,0)))=E$6),INDEX(Total!$E$2:$I$149,0,MATCH($B$3,Total!$E$1:$I$1,0)))-E$6,"")</f>
        <v/>
      </c>
      <c r="F22" s="36" t="str">
        <f>IFERROR(LOOKUP(2,1/(Total!$J$2:$J$149=$A$3)/(Total!$B$2:$B$149=$A22)/(INT(INDEX(Total!$E$2:$G$149,0,MATCH($B$3,Total!$E$1:$G$1,0)))=F$6),INDEX(Total!$E$2:$I$149,0,MATCH($B$3,Total!$E$1:$I$1,0)))-F$6,"")</f>
        <v/>
      </c>
      <c r="G22" s="36" t="str">
        <f>IFERROR(LOOKUP(2,1/(Total!$J$2:$J$149=$A$3)/(Total!$B$2:$B$149=$A22)/(INT(INDEX(Total!$E$2:$G$149,0,MATCH($B$3,Total!$E$1:$G$1,0)))=G$6),INDEX(Total!$E$2:$I$149,0,MATCH($B$3,Total!$E$1:$I$1,0)))-G$6,"")</f>
        <v/>
      </c>
      <c r="H22" s="36" t="str">
        <f>IFERROR(LOOKUP(2,1/(Total!$J$2:$J$149=$A$3)/(Total!$B$2:$B$149=$A22)/(INT(INDEX(Total!$E$2:$G$149,0,MATCH($B$3,Total!$E$1:$G$1,0)))=H$6),INDEX(Total!$E$2:$I$149,0,MATCH($B$3,Total!$E$1:$I$1,0)))-H$6,"")</f>
        <v/>
      </c>
      <c r="I22" s="36" t="str">
        <f>IFERROR(LOOKUP(2,1/(Total!$J$2:$J$149=$A$3)/(Total!$B$2:$B$149=$A22)/(INT(INDEX(Total!$E$2:$G$149,0,MATCH($B$3,Total!$E$1:$G$1,0)))=I$6),INDEX(Total!$E$2:$I$149,0,MATCH($B$3,Total!$E$1:$I$1,0)))-I$6,"")</f>
        <v/>
      </c>
      <c r="J22" s="36" t="str">
        <f>IFERROR(LOOKUP(2,1/(Total!$J$2:$J$149=$A$3)/(Total!$B$2:$B$149=$A22)/(INT(INDEX(Total!$E$2:$G$149,0,MATCH($B$3,Total!$E$1:$G$1,0)))=J$6),INDEX(Total!$E$2:$I$149,0,MATCH($B$3,Total!$E$1:$I$1,0)))-J$6,"")</f>
        <v/>
      </c>
      <c r="K22" s="36" t="str">
        <f>IFERROR(LOOKUP(2,1/(Total!$J$2:$J$149=$A$3)/(Total!$B$2:$B$149=$A22)/(INT(INDEX(Total!$E$2:$G$149,0,MATCH($B$3,Total!$E$1:$G$1,0)))=K$6),INDEX(Total!$E$2:$I$149,0,MATCH($B$3,Total!$E$1:$I$1,0)))-K$6,"")</f>
        <v/>
      </c>
      <c r="L22" s="36" t="str">
        <f>IFERROR(LOOKUP(2,1/(Total!$J$2:$J$149=$A$3)/(Total!$B$2:$B$149=$A22)/(INT(INDEX(Total!$E$2:$G$149,0,MATCH($B$3,Total!$E$1:$G$1,0)))=L$6),INDEX(Total!$E$2:$I$149,0,MATCH($B$3,Total!$E$1:$I$1,0)))-L$6,"")</f>
        <v/>
      </c>
      <c r="M22" s="36" t="str">
        <f>IFERROR(LOOKUP(2,1/(Total!$J$2:$J$149=$A$3)/(Total!$B$2:$B$149=$A22)/(INT(INDEX(Total!$E$2:$G$149,0,MATCH($B$3,Total!$E$1:$G$1,0)))=M$6),INDEX(Total!$E$2:$I$149,0,MATCH($B$3,Total!$E$1:$I$1,0)))-M$6,"")</f>
        <v/>
      </c>
      <c r="N22" s="36" t="str">
        <f>IFERROR(LOOKUP(2,1/(Total!$J$2:$J$149=$A$3)/(Total!$B$2:$B$149=$A22)/(INT(INDEX(Total!$E$2:$G$149,0,MATCH($B$3,Total!$E$1:$G$1,0)))=N$6),INDEX(Total!$E$2:$I$149,0,MATCH($B$3,Total!$E$1:$I$1,0)))-N$6,"")</f>
        <v/>
      </c>
      <c r="O22" s="36" t="str">
        <f>IFERROR(LOOKUP(2,1/(Total!$J$2:$J$149=$A$3)/(Total!$B$2:$B$149=$A22)/(INT(INDEX(Total!$E$2:$G$149,0,MATCH($B$3,Total!$E$1:$G$1,0)))=O$6),INDEX(Total!$E$2:$I$149,0,MATCH($B$3,Total!$E$1:$I$1,0)))-O$6,"")</f>
        <v/>
      </c>
      <c r="P22" s="36" t="str">
        <f>IFERROR(LOOKUP(2,1/(Total!$J$2:$J$149=$A$3)/(Total!$B$2:$B$149=$A22)/(INT(INDEX(Total!$E$2:$G$149,0,MATCH($B$3,Total!$E$1:$G$1,0)))=P$6),INDEX(Total!$E$2:$I$149,0,MATCH($B$3,Total!$E$1:$I$1,0)))-P$6,"")</f>
        <v/>
      </c>
      <c r="Q22" s="36" t="str">
        <f>IFERROR(LOOKUP(2,1/(Total!$J$2:$J$149=$A$3)/(Total!$B$2:$B$149=$A22)/(INT(INDEX(Total!$E$2:$G$149,0,MATCH($B$3,Total!$E$1:$G$1,0)))=Q$6),INDEX(Total!$E$2:$I$149,0,MATCH($B$3,Total!$E$1:$I$1,0)))-Q$6,"")</f>
        <v/>
      </c>
      <c r="R22" s="36" t="str">
        <f>IFERROR(LOOKUP(2,1/(Total!$J$2:$J$149=$A$3)/(Total!$B$2:$B$149=$A22)/(INT(INDEX(Total!$E$2:$G$149,0,MATCH($B$3,Total!$E$1:$G$1,0)))=R$6),INDEX(Total!$E$2:$I$149,0,MATCH($B$3,Total!$E$1:$I$1,0)))-R$6,"")</f>
        <v/>
      </c>
      <c r="S22" s="36" t="str">
        <f>IFERROR(LOOKUP(2,1/(Total!$J$2:$J$149=$A$3)/(Total!$B$2:$B$149=$A22)/(INT(INDEX(Total!$E$2:$G$149,0,MATCH($B$3,Total!$E$1:$G$1,0)))=S$6),INDEX(Total!$E$2:$I$149,0,MATCH($B$3,Total!$E$1:$I$1,0)))-S$6,"")</f>
        <v/>
      </c>
      <c r="T22" s="36" t="str">
        <f>IFERROR(LOOKUP(2,1/(Total!$J$2:$J$149=$A$3)/(Total!$B$2:$B$149=$A22)/(INT(INDEX(Total!$E$2:$G$149,0,MATCH($B$3,Total!$E$1:$G$1,0)))=T$6),INDEX(Total!$E$2:$I$149,0,MATCH($B$3,Total!$E$1:$I$1,0)))-T$6,"")</f>
        <v/>
      </c>
      <c r="U22" s="36" t="str">
        <f>IFERROR(LOOKUP(2,1/(Total!$J$2:$J$149=$A$3)/(Total!$B$2:$B$149=$A22)/(INT(INDEX(Total!$E$2:$G$149,0,MATCH($B$3,Total!$E$1:$G$1,0)))=U$6),INDEX(Total!$E$2:$I$149,0,MATCH($B$3,Total!$E$1:$I$1,0)))-U$6,"")</f>
        <v/>
      </c>
      <c r="V22" s="36" t="str">
        <f>IFERROR(LOOKUP(2,1/(Total!$J$2:$J$149=$A$3)/(Total!$B$2:$B$149=$A22)/(INT(INDEX(Total!$E$2:$G$149,0,MATCH($B$3,Total!$E$1:$G$1,0)))=V$6),INDEX(Total!$E$2:$I$149,0,MATCH($B$3,Total!$E$1:$I$1,0)))-V$6,"")</f>
        <v/>
      </c>
      <c r="W22" s="36" t="str">
        <f>IFERROR(LOOKUP(2,1/(Total!$J$2:$J$149=$A$3)/(Total!$B$2:$B$149=$A22)/(INT(INDEX(Total!$E$2:$G$149,0,MATCH($B$3,Total!$E$1:$G$1,0)))=W$6),INDEX(Total!$E$2:$I$149,0,MATCH($B$3,Total!$E$1:$I$1,0)))-W$6,"")</f>
        <v/>
      </c>
      <c r="X22" s="36" t="str">
        <f>IFERROR(LOOKUP(2,1/(Total!$J$2:$J$149=$A$3)/(Total!$B$2:$B$149=$A22)/(INT(INDEX(Total!$E$2:$G$149,0,MATCH($B$3,Total!$E$1:$G$1,0)))=X$6),INDEX(Total!$E$2:$I$149,0,MATCH($B$3,Total!$E$1:$I$1,0)))-X$6,"")</f>
        <v/>
      </c>
      <c r="Y22" s="36" t="str">
        <f>IFERROR(LOOKUP(2,1/(Total!$J$2:$J$149=$A$3)/(Total!$B$2:$B$149=$A22)/(INT(INDEX(Total!$E$2:$G$149,0,MATCH($B$3,Total!$E$1:$G$1,0)))=Y$6),INDEX(Total!$E$2:$I$149,0,MATCH($B$3,Total!$E$1:$I$1,0)))-Y$6,"")</f>
        <v/>
      </c>
      <c r="Z22" s="36" t="str">
        <f>IFERROR(LOOKUP(2,1/(Total!$J$2:$J$149=$A$3)/(Total!$B$2:$B$149=$A22)/(INT(INDEX(Total!$E$2:$G$149,0,MATCH($B$3,Total!$E$1:$G$1,0)))=Z$6),INDEX(Total!$E$2:$I$149,0,MATCH($B$3,Total!$E$1:$I$1,0)))-Z$6,"")</f>
        <v/>
      </c>
      <c r="AA22" s="36" t="str">
        <f>IFERROR(LOOKUP(2,1/(Total!$J$2:$J$149=$A$3)/(Total!$B$2:$B$149=$A22)/(INT(INDEX(Total!$E$2:$G$149,0,MATCH($B$3,Total!$E$1:$G$1,0)))=AA$6),INDEX(Total!$E$2:$I$149,0,MATCH($B$3,Total!$E$1:$I$1,0)))-AA$6,"")</f>
        <v/>
      </c>
      <c r="AB22" s="36" t="str">
        <f>IFERROR(LOOKUP(2,1/(Total!$J$2:$J$149=$A$3)/(Total!$B$2:$B$149=$A22)/(INT(INDEX(Total!$E$2:$G$149,0,MATCH($B$3,Total!$E$1:$G$1,0)))=AB$6),INDEX(Total!$E$2:$I$149,0,MATCH($B$3,Total!$E$1:$I$1,0)))-AB$6,"")</f>
        <v/>
      </c>
      <c r="AC22" s="36" t="str">
        <f>IFERROR(LOOKUP(2,1/(Total!$J$2:$J$149=$A$3)/(Total!$B$2:$B$149=$A22)/(INT(INDEX(Total!$E$2:$G$149,0,MATCH($B$3,Total!$E$1:$G$1,0)))=AC$6),INDEX(Total!$E$2:$I$149,0,MATCH($B$3,Total!$E$1:$I$1,0)))-AC$6,"")</f>
        <v/>
      </c>
      <c r="AD22" s="11"/>
      <c r="AE22" s="11"/>
      <c r="AF22" s="11"/>
      <c r="AG22" s="11"/>
    </row>
    <row r="23" spans="1:33" x14ac:dyDescent="0.2">
      <c r="A23" s="10" t="str">
        <f>IFERROR(INDEX(Pivot!Q:Q,_xlfn.AGGREGATE(15,6,ROW(Pivot!$Q$5:$Q$99999)/(Pivot!$P$5:$P$99999=$A$3),ROWS(A$7:A23))),"")</f>
        <v/>
      </c>
      <c r="B23" s="10" t="str">
        <f>IFERROR(INDEX(Pivot!R:R,_xlfn.AGGREGATE(15,6,ROW(Pivot!$Q$5:$Q$99999)/(Pivot!$P$5:$P$99999=$A$3),ROWS(B$7:B23))),"")</f>
        <v/>
      </c>
      <c r="C23" s="11"/>
      <c r="D23" s="36" t="str">
        <f>IFERROR(LOOKUP(2,1/(Total!$J$2:$J$149=$A$3)/(Total!$B$2:$B$149=$A23)/(INT(INDEX(Total!$E$2:$G$149,0,MATCH($B$3,Total!$E$1:$G$1,0)))=D$6),INDEX(Total!$E$2:$I$149,0,MATCH($B$3,Total!$E$1:$I$1,0)))-D$6,"")</f>
        <v/>
      </c>
      <c r="E23" s="36" t="str">
        <f>IFERROR(LOOKUP(2,1/(Total!$J$2:$J$149=$A$3)/(Total!$B$2:$B$149=$A23)/(INT(INDEX(Total!$E$2:$G$149,0,MATCH($B$3,Total!$E$1:$G$1,0)))=E$6),INDEX(Total!$E$2:$I$149,0,MATCH($B$3,Total!$E$1:$I$1,0)))-E$6,"")</f>
        <v/>
      </c>
      <c r="F23" s="36" t="str">
        <f>IFERROR(LOOKUP(2,1/(Total!$J$2:$J$149=$A$3)/(Total!$B$2:$B$149=$A23)/(INT(INDEX(Total!$E$2:$G$149,0,MATCH($B$3,Total!$E$1:$G$1,0)))=F$6),INDEX(Total!$E$2:$I$149,0,MATCH($B$3,Total!$E$1:$I$1,0)))-F$6,"")</f>
        <v/>
      </c>
      <c r="G23" s="36" t="str">
        <f>IFERROR(LOOKUP(2,1/(Total!$J$2:$J$149=$A$3)/(Total!$B$2:$B$149=$A23)/(INT(INDEX(Total!$E$2:$G$149,0,MATCH($B$3,Total!$E$1:$G$1,0)))=G$6),INDEX(Total!$E$2:$I$149,0,MATCH($B$3,Total!$E$1:$I$1,0)))-G$6,"")</f>
        <v/>
      </c>
      <c r="H23" s="36" t="str">
        <f>IFERROR(LOOKUP(2,1/(Total!$J$2:$J$149=$A$3)/(Total!$B$2:$B$149=$A23)/(INT(INDEX(Total!$E$2:$G$149,0,MATCH($B$3,Total!$E$1:$G$1,0)))=H$6),INDEX(Total!$E$2:$I$149,0,MATCH($B$3,Total!$E$1:$I$1,0)))-H$6,"")</f>
        <v/>
      </c>
      <c r="I23" s="36" t="str">
        <f>IFERROR(LOOKUP(2,1/(Total!$J$2:$J$149=$A$3)/(Total!$B$2:$B$149=$A23)/(INT(INDEX(Total!$E$2:$G$149,0,MATCH($B$3,Total!$E$1:$G$1,0)))=I$6),INDEX(Total!$E$2:$I$149,0,MATCH($B$3,Total!$E$1:$I$1,0)))-I$6,"")</f>
        <v/>
      </c>
      <c r="J23" s="36" t="str">
        <f>IFERROR(LOOKUP(2,1/(Total!$J$2:$J$149=$A$3)/(Total!$B$2:$B$149=$A23)/(INT(INDEX(Total!$E$2:$G$149,0,MATCH($B$3,Total!$E$1:$G$1,0)))=J$6),INDEX(Total!$E$2:$I$149,0,MATCH($B$3,Total!$E$1:$I$1,0)))-J$6,"")</f>
        <v/>
      </c>
      <c r="K23" s="36" t="str">
        <f>IFERROR(LOOKUP(2,1/(Total!$J$2:$J$149=$A$3)/(Total!$B$2:$B$149=$A23)/(INT(INDEX(Total!$E$2:$G$149,0,MATCH($B$3,Total!$E$1:$G$1,0)))=K$6),INDEX(Total!$E$2:$I$149,0,MATCH($B$3,Total!$E$1:$I$1,0)))-K$6,"")</f>
        <v/>
      </c>
      <c r="L23" s="36" t="str">
        <f>IFERROR(LOOKUP(2,1/(Total!$J$2:$J$149=$A$3)/(Total!$B$2:$B$149=$A23)/(INT(INDEX(Total!$E$2:$G$149,0,MATCH($B$3,Total!$E$1:$G$1,0)))=L$6),INDEX(Total!$E$2:$I$149,0,MATCH($B$3,Total!$E$1:$I$1,0)))-L$6,"")</f>
        <v/>
      </c>
      <c r="M23" s="36" t="str">
        <f>IFERROR(LOOKUP(2,1/(Total!$J$2:$J$149=$A$3)/(Total!$B$2:$B$149=$A23)/(INT(INDEX(Total!$E$2:$G$149,0,MATCH($B$3,Total!$E$1:$G$1,0)))=M$6),INDEX(Total!$E$2:$I$149,0,MATCH($B$3,Total!$E$1:$I$1,0)))-M$6,"")</f>
        <v/>
      </c>
      <c r="N23" s="36" t="str">
        <f>IFERROR(LOOKUP(2,1/(Total!$J$2:$J$149=$A$3)/(Total!$B$2:$B$149=$A23)/(INT(INDEX(Total!$E$2:$G$149,0,MATCH($B$3,Total!$E$1:$G$1,0)))=N$6),INDEX(Total!$E$2:$I$149,0,MATCH($B$3,Total!$E$1:$I$1,0)))-N$6,"")</f>
        <v/>
      </c>
      <c r="O23" s="36" t="str">
        <f>IFERROR(LOOKUP(2,1/(Total!$J$2:$J$149=$A$3)/(Total!$B$2:$B$149=$A23)/(INT(INDEX(Total!$E$2:$G$149,0,MATCH($B$3,Total!$E$1:$G$1,0)))=O$6),INDEX(Total!$E$2:$I$149,0,MATCH($B$3,Total!$E$1:$I$1,0)))-O$6,"")</f>
        <v/>
      </c>
      <c r="P23" s="36" t="str">
        <f>IFERROR(LOOKUP(2,1/(Total!$J$2:$J$149=$A$3)/(Total!$B$2:$B$149=$A23)/(INT(INDEX(Total!$E$2:$G$149,0,MATCH($B$3,Total!$E$1:$G$1,0)))=P$6),INDEX(Total!$E$2:$I$149,0,MATCH($B$3,Total!$E$1:$I$1,0)))-P$6,"")</f>
        <v/>
      </c>
      <c r="Q23" s="36" t="str">
        <f>IFERROR(LOOKUP(2,1/(Total!$J$2:$J$149=$A$3)/(Total!$B$2:$B$149=$A23)/(INT(INDEX(Total!$E$2:$G$149,0,MATCH($B$3,Total!$E$1:$G$1,0)))=Q$6),INDEX(Total!$E$2:$I$149,0,MATCH($B$3,Total!$E$1:$I$1,0)))-Q$6,"")</f>
        <v/>
      </c>
      <c r="R23" s="36" t="str">
        <f>IFERROR(LOOKUP(2,1/(Total!$J$2:$J$149=$A$3)/(Total!$B$2:$B$149=$A23)/(INT(INDEX(Total!$E$2:$G$149,0,MATCH($B$3,Total!$E$1:$G$1,0)))=R$6),INDEX(Total!$E$2:$I$149,0,MATCH($B$3,Total!$E$1:$I$1,0)))-R$6,"")</f>
        <v/>
      </c>
      <c r="S23" s="36" t="str">
        <f>IFERROR(LOOKUP(2,1/(Total!$J$2:$J$149=$A$3)/(Total!$B$2:$B$149=$A23)/(INT(INDEX(Total!$E$2:$G$149,0,MATCH($B$3,Total!$E$1:$G$1,0)))=S$6),INDEX(Total!$E$2:$I$149,0,MATCH($B$3,Total!$E$1:$I$1,0)))-S$6,"")</f>
        <v/>
      </c>
      <c r="T23" s="36" t="str">
        <f>IFERROR(LOOKUP(2,1/(Total!$J$2:$J$149=$A$3)/(Total!$B$2:$B$149=$A23)/(INT(INDEX(Total!$E$2:$G$149,0,MATCH($B$3,Total!$E$1:$G$1,0)))=T$6),INDEX(Total!$E$2:$I$149,0,MATCH($B$3,Total!$E$1:$I$1,0)))-T$6,"")</f>
        <v/>
      </c>
      <c r="U23" s="36" t="str">
        <f>IFERROR(LOOKUP(2,1/(Total!$J$2:$J$149=$A$3)/(Total!$B$2:$B$149=$A23)/(INT(INDEX(Total!$E$2:$G$149,0,MATCH($B$3,Total!$E$1:$G$1,0)))=U$6),INDEX(Total!$E$2:$I$149,0,MATCH($B$3,Total!$E$1:$I$1,0)))-U$6,"")</f>
        <v/>
      </c>
      <c r="V23" s="36" t="str">
        <f>IFERROR(LOOKUP(2,1/(Total!$J$2:$J$149=$A$3)/(Total!$B$2:$B$149=$A23)/(INT(INDEX(Total!$E$2:$G$149,0,MATCH($B$3,Total!$E$1:$G$1,0)))=V$6),INDEX(Total!$E$2:$I$149,0,MATCH($B$3,Total!$E$1:$I$1,0)))-V$6,"")</f>
        <v/>
      </c>
      <c r="W23" s="36" t="str">
        <f>IFERROR(LOOKUP(2,1/(Total!$J$2:$J$149=$A$3)/(Total!$B$2:$B$149=$A23)/(INT(INDEX(Total!$E$2:$G$149,0,MATCH($B$3,Total!$E$1:$G$1,0)))=W$6),INDEX(Total!$E$2:$I$149,0,MATCH($B$3,Total!$E$1:$I$1,0)))-W$6,"")</f>
        <v/>
      </c>
      <c r="X23" s="36" t="str">
        <f>IFERROR(LOOKUP(2,1/(Total!$J$2:$J$149=$A$3)/(Total!$B$2:$B$149=$A23)/(INT(INDEX(Total!$E$2:$G$149,0,MATCH($B$3,Total!$E$1:$G$1,0)))=X$6),INDEX(Total!$E$2:$I$149,0,MATCH($B$3,Total!$E$1:$I$1,0)))-X$6,"")</f>
        <v/>
      </c>
      <c r="Y23" s="36" t="str">
        <f>IFERROR(LOOKUP(2,1/(Total!$J$2:$J$149=$A$3)/(Total!$B$2:$B$149=$A23)/(INT(INDEX(Total!$E$2:$G$149,0,MATCH($B$3,Total!$E$1:$G$1,0)))=Y$6),INDEX(Total!$E$2:$I$149,0,MATCH($B$3,Total!$E$1:$I$1,0)))-Y$6,"")</f>
        <v/>
      </c>
      <c r="Z23" s="36" t="str">
        <f>IFERROR(LOOKUP(2,1/(Total!$J$2:$J$149=$A$3)/(Total!$B$2:$B$149=$A23)/(INT(INDEX(Total!$E$2:$G$149,0,MATCH($B$3,Total!$E$1:$G$1,0)))=Z$6),INDEX(Total!$E$2:$I$149,0,MATCH($B$3,Total!$E$1:$I$1,0)))-Z$6,"")</f>
        <v/>
      </c>
      <c r="AA23" s="36" t="str">
        <f>IFERROR(LOOKUP(2,1/(Total!$J$2:$J$149=$A$3)/(Total!$B$2:$B$149=$A23)/(INT(INDEX(Total!$E$2:$G$149,0,MATCH($B$3,Total!$E$1:$G$1,0)))=AA$6),INDEX(Total!$E$2:$I$149,0,MATCH($B$3,Total!$E$1:$I$1,0)))-AA$6,"")</f>
        <v/>
      </c>
      <c r="AB23" s="36" t="str">
        <f>IFERROR(LOOKUP(2,1/(Total!$J$2:$J$149=$A$3)/(Total!$B$2:$B$149=$A23)/(INT(INDEX(Total!$E$2:$G$149,0,MATCH($B$3,Total!$E$1:$G$1,0)))=AB$6),INDEX(Total!$E$2:$I$149,0,MATCH($B$3,Total!$E$1:$I$1,0)))-AB$6,"")</f>
        <v/>
      </c>
      <c r="AC23" s="36" t="str">
        <f>IFERROR(LOOKUP(2,1/(Total!$J$2:$J$149=$A$3)/(Total!$B$2:$B$149=$A23)/(INT(INDEX(Total!$E$2:$G$149,0,MATCH($B$3,Total!$E$1:$G$1,0)))=AC$6),INDEX(Total!$E$2:$I$149,0,MATCH($B$3,Total!$E$1:$I$1,0)))-AC$6,"")</f>
        <v/>
      </c>
      <c r="AD23" s="11"/>
      <c r="AE23" s="11"/>
      <c r="AF23" s="11"/>
      <c r="AG23" s="11"/>
    </row>
    <row r="24" spans="1:33" x14ac:dyDescent="0.2">
      <c r="A24" s="10" t="str">
        <f>IFERROR(INDEX(Pivot!Q:Q,_xlfn.AGGREGATE(15,6,ROW(Pivot!$Q$5:$Q$99999)/(Pivot!$P$5:$P$99999=$A$3),ROWS(A$7:A24))),"")</f>
        <v/>
      </c>
      <c r="B24" s="10" t="str">
        <f>IFERROR(INDEX(Pivot!R:R,_xlfn.AGGREGATE(15,6,ROW(Pivot!$Q$5:$Q$99999)/(Pivot!$P$5:$P$99999=$A$3),ROWS(B$7:B24))),"")</f>
        <v/>
      </c>
      <c r="C24" s="11"/>
      <c r="D24" s="36" t="str">
        <f>IFERROR(LOOKUP(2,1/(Total!$J$2:$J$149=$A$3)/(Total!$B$2:$B$149=$A24)/(INT(INDEX(Total!$E$2:$G$149,0,MATCH($B$3,Total!$E$1:$G$1,0)))=D$6),INDEX(Total!$E$2:$I$149,0,MATCH($B$3,Total!$E$1:$I$1,0)))-D$6,"")</f>
        <v/>
      </c>
      <c r="E24" s="36" t="str">
        <f>IFERROR(LOOKUP(2,1/(Total!$J$2:$J$149=$A$3)/(Total!$B$2:$B$149=$A24)/(INT(INDEX(Total!$E$2:$G$149,0,MATCH($B$3,Total!$E$1:$G$1,0)))=E$6),INDEX(Total!$E$2:$I$149,0,MATCH($B$3,Total!$E$1:$I$1,0)))-E$6,"")</f>
        <v/>
      </c>
      <c r="F24" s="36" t="str">
        <f>IFERROR(LOOKUP(2,1/(Total!$J$2:$J$149=$A$3)/(Total!$B$2:$B$149=$A24)/(INT(INDEX(Total!$E$2:$G$149,0,MATCH($B$3,Total!$E$1:$G$1,0)))=F$6),INDEX(Total!$E$2:$I$149,0,MATCH($B$3,Total!$E$1:$I$1,0)))-F$6,"")</f>
        <v/>
      </c>
      <c r="G24" s="36" t="str">
        <f>IFERROR(LOOKUP(2,1/(Total!$J$2:$J$149=$A$3)/(Total!$B$2:$B$149=$A24)/(INT(INDEX(Total!$E$2:$G$149,0,MATCH($B$3,Total!$E$1:$G$1,0)))=G$6),INDEX(Total!$E$2:$I$149,0,MATCH($B$3,Total!$E$1:$I$1,0)))-G$6,"")</f>
        <v/>
      </c>
      <c r="H24" s="36" t="str">
        <f>IFERROR(LOOKUP(2,1/(Total!$J$2:$J$149=$A$3)/(Total!$B$2:$B$149=$A24)/(INT(INDEX(Total!$E$2:$G$149,0,MATCH($B$3,Total!$E$1:$G$1,0)))=H$6),INDEX(Total!$E$2:$I$149,0,MATCH($B$3,Total!$E$1:$I$1,0)))-H$6,"")</f>
        <v/>
      </c>
      <c r="I24" s="36" t="str">
        <f>IFERROR(LOOKUP(2,1/(Total!$J$2:$J$149=$A$3)/(Total!$B$2:$B$149=$A24)/(INT(INDEX(Total!$E$2:$G$149,0,MATCH($B$3,Total!$E$1:$G$1,0)))=I$6),INDEX(Total!$E$2:$I$149,0,MATCH($B$3,Total!$E$1:$I$1,0)))-I$6,"")</f>
        <v/>
      </c>
      <c r="J24" s="36" t="str">
        <f>IFERROR(LOOKUP(2,1/(Total!$J$2:$J$149=$A$3)/(Total!$B$2:$B$149=$A24)/(INT(INDEX(Total!$E$2:$G$149,0,MATCH($B$3,Total!$E$1:$G$1,0)))=J$6),INDEX(Total!$E$2:$I$149,0,MATCH($B$3,Total!$E$1:$I$1,0)))-J$6,"")</f>
        <v/>
      </c>
      <c r="K24" s="36" t="str">
        <f>IFERROR(LOOKUP(2,1/(Total!$J$2:$J$149=$A$3)/(Total!$B$2:$B$149=$A24)/(INT(INDEX(Total!$E$2:$G$149,0,MATCH($B$3,Total!$E$1:$G$1,0)))=K$6),INDEX(Total!$E$2:$I$149,0,MATCH($B$3,Total!$E$1:$I$1,0)))-K$6,"")</f>
        <v/>
      </c>
      <c r="L24" s="36" t="str">
        <f>IFERROR(LOOKUP(2,1/(Total!$J$2:$J$149=$A$3)/(Total!$B$2:$B$149=$A24)/(INT(INDEX(Total!$E$2:$G$149,0,MATCH($B$3,Total!$E$1:$G$1,0)))=L$6),INDEX(Total!$E$2:$I$149,0,MATCH($B$3,Total!$E$1:$I$1,0)))-L$6,"")</f>
        <v/>
      </c>
      <c r="M24" s="36" t="str">
        <f>IFERROR(LOOKUP(2,1/(Total!$J$2:$J$149=$A$3)/(Total!$B$2:$B$149=$A24)/(INT(INDEX(Total!$E$2:$G$149,0,MATCH($B$3,Total!$E$1:$G$1,0)))=M$6),INDEX(Total!$E$2:$I$149,0,MATCH($B$3,Total!$E$1:$I$1,0)))-M$6,"")</f>
        <v/>
      </c>
      <c r="N24" s="36" t="str">
        <f>IFERROR(LOOKUP(2,1/(Total!$J$2:$J$149=$A$3)/(Total!$B$2:$B$149=$A24)/(INT(INDEX(Total!$E$2:$G$149,0,MATCH($B$3,Total!$E$1:$G$1,0)))=N$6),INDEX(Total!$E$2:$I$149,0,MATCH($B$3,Total!$E$1:$I$1,0)))-N$6,"")</f>
        <v/>
      </c>
      <c r="O24" s="36" t="str">
        <f>IFERROR(LOOKUP(2,1/(Total!$J$2:$J$149=$A$3)/(Total!$B$2:$B$149=$A24)/(INT(INDEX(Total!$E$2:$G$149,0,MATCH($B$3,Total!$E$1:$G$1,0)))=O$6),INDEX(Total!$E$2:$I$149,0,MATCH($B$3,Total!$E$1:$I$1,0)))-O$6,"")</f>
        <v/>
      </c>
      <c r="P24" s="36" t="str">
        <f>IFERROR(LOOKUP(2,1/(Total!$J$2:$J$149=$A$3)/(Total!$B$2:$B$149=$A24)/(INT(INDEX(Total!$E$2:$G$149,0,MATCH($B$3,Total!$E$1:$G$1,0)))=P$6),INDEX(Total!$E$2:$I$149,0,MATCH($B$3,Total!$E$1:$I$1,0)))-P$6,"")</f>
        <v/>
      </c>
      <c r="Q24" s="36" t="str">
        <f>IFERROR(LOOKUP(2,1/(Total!$J$2:$J$149=$A$3)/(Total!$B$2:$B$149=$A24)/(INT(INDEX(Total!$E$2:$G$149,0,MATCH($B$3,Total!$E$1:$G$1,0)))=Q$6),INDEX(Total!$E$2:$I$149,0,MATCH($B$3,Total!$E$1:$I$1,0)))-Q$6,"")</f>
        <v/>
      </c>
      <c r="R24" s="36" t="str">
        <f>IFERROR(LOOKUP(2,1/(Total!$J$2:$J$149=$A$3)/(Total!$B$2:$B$149=$A24)/(INT(INDEX(Total!$E$2:$G$149,0,MATCH($B$3,Total!$E$1:$G$1,0)))=R$6),INDEX(Total!$E$2:$I$149,0,MATCH($B$3,Total!$E$1:$I$1,0)))-R$6,"")</f>
        <v/>
      </c>
      <c r="S24" s="36" t="str">
        <f>IFERROR(LOOKUP(2,1/(Total!$J$2:$J$149=$A$3)/(Total!$B$2:$B$149=$A24)/(INT(INDEX(Total!$E$2:$G$149,0,MATCH($B$3,Total!$E$1:$G$1,0)))=S$6),INDEX(Total!$E$2:$I$149,0,MATCH($B$3,Total!$E$1:$I$1,0)))-S$6,"")</f>
        <v/>
      </c>
      <c r="T24" s="36" t="str">
        <f>IFERROR(LOOKUP(2,1/(Total!$J$2:$J$149=$A$3)/(Total!$B$2:$B$149=$A24)/(INT(INDEX(Total!$E$2:$G$149,0,MATCH($B$3,Total!$E$1:$G$1,0)))=T$6),INDEX(Total!$E$2:$I$149,0,MATCH($B$3,Total!$E$1:$I$1,0)))-T$6,"")</f>
        <v/>
      </c>
      <c r="U24" s="36" t="str">
        <f>IFERROR(LOOKUP(2,1/(Total!$J$2:$J$149=$A$3)/(Total!$B$2:$B$149=$A24)/(INT(INDEX(Total!$E$2:$G$149,0,MATCH($B$3,Total!$E$1:$G$1,0)))=U$6),INDEX(Total!$E$2:$I$149,0,MATCH($B$3,Total!$E$1:$I$1,0)))-U$6,"")</f>
        <v/>
      </c>
      <c r="V24" s="36" t="str">
        <f>IFERROR(LOOKUP(2,1/(Total!$J$2:$J$149=$A$3)/(Total!$B$2:$B$149=$A24)/(INT(INDEX(Total!$E$2:$G$149,0,MATCH($B$3,Total!$E$1:$G$1,0)))=V$6),INDEX(Total!$E$2:$I$149,0,MATCH($B$3,Total!$E$1:$I$1,0)))-V$6,"")</f>
        <v/>
      </c>
      <c r="W24" s="36" t="str">
        <f>IFERROR(LOOKUP(2,1/(Total!$J$2:$J$149=$A$3)/(Total!$B$2:$B$149=$A24)/(INT(INDEX(Total!$E$2:$G$149,0,MATCH($B$3,Total!$E$1:$G$1,0)))=W$6),INDEX(Total!$E$2:$I$149,0,MATCH($B$3,Total!$E$1:$I$1,0)))-W$6,"")</f>
        <v/>
      </c>
      <c r="X24" s="36" t="str">
        <f>IFERROR(LOOKUP(2,1/(Total!$J$2:$J$149=$A$3)/(Total!$B$2:$B$149=$A24)/(INT(INDEX(Total!$E$2:$G$149,0,MATCH($B$3,Total!$E$1:$G$1,0)))=X$6),INDEX(Total!$E$2:$I$149,0,MATCH($B$3,Total!$E$1:$I$1,0)))-X$6,"")</f>
        <v/>
      </c>
      <c r="Y24" s="36" t="str">
        <f>IFERROR(LOOKUP(2,1/(Total!$J$2:$J$149=$A$3)/(Total!$B$2:$B$149=$A24)/(INT(INDEX(Total!$E$2:$G$149,0,MATCH($B$3,Total!$E$1:$G$1,0)))=Y$6),INDEX(Total!$E$2:$I$149,0,MATCH($B$3,Total!$E$1:$I$1,0)))-Y$6,"")</f>
        <v/>
      </c>
      <c r="Z24" s="36" t="str">
        <f>IFERROR(LOOKUP(2,1/(Total!$J$2:$J$149=$A$3)/(Total!$B$2:$B$149=$A24)/(INT(INDEX(Total!$E$2:$G$149,0,MATCH($B$3,Total!$E$1:$G$1,0)))=Z$6),INDEX(Total!$E$2:$I$149,0,MATCH($B$3,Total!$E$1:$I$1,0)))-Z$6,"")</f>
        <v/>
      </c>
      <c r="AA24" s="36" t="str">
        <f>IFERROR(LOOKUP(2,1/(Total!$J$2:$J$149=$A$3)/(Total!$B$2:$B$149=$A24)/(INT(INDEX(Total!$E$2:$G$149,0,MATCH($B$3,Total!$E$1:$G$1,0)))=AA$6),INDEX(Total!$E$2:$I$149,0,MATCH($B$3,Total!$E$1:$I$1,0)))-AA$6,"")</f>
        <v/>
      </c>
      <c r="AB24" s="36" t="str">
        <f>IFERROR(LOOKUP(2,1/(Total!$J$2:$J$149=$A$3)/(Total!$B$2:$B$149=$A24)/(INT(INDEX(Total!$E$2:$G$149,0,MATCH($B$3,Total!$E$1:$G$1,0)))=AB$6),INDEX(Total!$E$2:$I$149,0,MATCH($B$3,Total!$E$1:$I$1,0)))-AB$6,"")</f>
        <v/>
      </c>
      <c r="AC24" s="36" t="str">
        <f>IFERROR(LOOKUP(2,1/(Total!$J$2:$J$149=$A$3)/(Total!$B$2:$B$149=$A24)/(INT(INDEX(Total!$E$2:$G$149,0,MATCH($B$3,Total!$E$1:$G$1,0)))=AC$6),INDEX(Total!$E$2:$I$149,0,MATCH($B$3,Total!$E$1:$I$1,0)))-AC$6,"")</f>
        <v/>
      </c>
      <c r="AD24" s="11"/>
      <c r="AE24" s="11"/>
      <c r="AF24" s="11"/>
      <c r="AG24" s="11"/>
    </row>
    <row r="25" spans="1:33" x14ac:dyDescent="0.2">
      <c r="A25" s="10" t="str">
        <f>IFERROR(INDEX(Pivot!Q:Q,_xlfn.AGGREGATE(15,6,ROW(Pivot!$Q$5:$Q$99999)/(Pivot!$P$5:$P$99999=$A$3),ROWS(A$7:A25))),"")</f>
        <v/>
      </c>
      <c r="B25" s="10" t="str">
        <f>IFERROR(INDEX(Pivot!R:R,_xlfn.AGGREGATE(15,6,ROW(Pivot!$Q$5:$Q$99999)/(Pivot!$P$5:$P$99999=$A$3),ROWS(B$7:B25))),"")</f>
        <v/>
      </c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</row>
    <row r="26" spans="1:33" x14ac:dyDescent="0.2">
      <c r="A26" s="10" t="str">
        <f>IFERROR(INDEX(Pivot!Q:Q,_xlfn.AGGREGATE(15,6,ROW(Pivot!$Q$5:$Q$99999)/(Pivot!$P$5:$P$99999=$A$3),ROWS(A$7:A26))),"")</f>
        <v/>
      </c>
      <c r="B26" s="10" t="str">
        <f>IFERROR(INDEX(Pivot!R:R,_xlfn.AGGREGATE(15,6,ROW(Pivot!$Q$5:$Q$99999)/(Pivot!$P$5:$P$99999=$A$3),ROWS(B$7:B26))),"")</f>
        <v/>
      </c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</row>
    <row r="27" spans="1:33" x14ac:dyDescent="0.2">
      <c r="A27" s="10" t="str">
        <f>IFERROR(INDEX(Pivot!Q:Q,_xlfn.AGGREGATE(15,6,ROW(Pivot!$Q$5:$Q$99999)/(Pivot!$P$5:$P$99999=$A$3),ROWS(A$7:A27))),"")</f>
        <v/>
      </c>
      <c r="B27" s="10" t="str">
        <f>IFERROR(INDEX(Pivot!R:R,_xlfn.AGGREGATE(15,6,ROW(Pivot!$Q$5:$Q$99999)/(Pivot!$P$5:$P$99999=$A$3),ROWS(B$7:B27))),"")</f>
        <v/>
      </c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</row>
    <row r="28" spans="1:33" x14ac:dyDescent="0.2">
      <c r="A28" s="10" t="str">
        <f>IFERROR(INDEX(Pivot!Q:Q,_xlfn.AGGREGATE(15,6,ROW(Pivot!$Q$5:$Q$99999)/(Pivot!$P$5:$P$99999=$A$3),ROWS(A$7:A28))),"")</f>
        <v/>
      </c>
      <c r="B28" s="10" t="str">
        <f>IFERROR(INDEX(Pivot!R:R,_xlfn.AGGREGATE(15,6,ROW(Pivot!$Q$5:$Q$99999)/(Pivot!$P$5:$P$99999=$A$3),ROWS(B$7:B28))),"")</f>
        <v/>
      </c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</row>
    <row r="29" spans="1:33" x14ac:dyDescent="0.2">
      <c r="A29" s="10" t="str">
        <f>IFERROR(INDEX(Pivot!Q:Q,_xlfn.AGGREGATE(15,6,ROW(Pivot!$Q$5:$Q$99999)/(Pivot!$P$5:$P$99999=$A$3),ROWS(A$7:A29))),"")</f>
        <v/>
      </c>
      <c r="B29" s="10" t="str">
        <f>IFERROR(INDEX(Pivot!R:R,_xlfn.AGGREGATE(15,6,ROW(Pivot!$Q$5:$Q$99999)/(Pivot!$P$5:$P$99999=$A$3),ROWS(B$7:B29))),"")</f>
        <v/>
      </c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</row>
    <row r="30" spans="1:33" x14ac:dyDescent="0.2">
      <c r="A30" s="10" t="str">
        <f>IFERROR(INDEX(Pivot!Q:Q,_xlfn.AGGREGATE(15,6,ROW(Pivot!$Q$5:$Q$99999)/(Pivot!$P$5:$P$99999=$A$3),ROWS(A$7:A30))),"")</f>
        <v/>
      </c>
      <c r="B30" s="10" t="str">
        <f>IFERROR(INDEX(Pivot!R:R,_xlfn.AGGREGATE(15,6,ROW(Pivot!$Q$5:$Q$99999)/(Pivot!$P$5:$P$99999=$A$3),ROWS(B$7:B30))),"")</f>
        <v/>
      </c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</row>
    <row r="31" spans="1:33" x14ac:dyDescent="0.2">
      <c r="A31" s="10" t="str">
        <f>IFERROR(INDEX(Pivot!Q:Q,_xlfn.AGGREGATE(15,6,ROW(Pivot!$Q$5:$Q$99999)/(Pivot!$P$5:$P$99999=$A$3),ROWS(A$7:A31))),"")</f>
        <v/>
      </c>
      <c r="B31" s="10" t="str">
        <f>IFERROR(INDEX(Pivot!R:R,_xlfn.AGGREGATE(15,6,ROW(Pivot!$Q$5:$Q$99999)/(Pivot!$P$5:$P$99999=$A$3),ROWS(B$7:B31))),"")</f>
        <v/>
      </c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</row>
    <row r="32" spans="1:33" x14ac:dyDescent="0.2">
      <c r="A32" s="10" t="str">
        <f>IFERROR(INDEX(Pivot!Q:Q,_xlfn.AGGREGATE(15,6,ROW(Pivot!$Q$5:$Q$99999)/(Pivot!$P$5:$P$99999=$A$3),ROWS(A$7:A32))),"")</f>
        <v/>
      </c>
      <c r="B32" s="10" t="str">
        <f>IFERROR(INDEX(Pivot!R:R,_xlfn.AGGREGATE(15,6,ROW(Pivot!$Q$5:$Q$99999)/(Pivot!$P$5:$P$99999=$A$3),ROWS(B$7:B32))),"")</f>
        <v/>
      </c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</row>
    <row r="33" spans="1:33" x14ac:dyDescent="0.2">
      <c r="A33" s="10" t="str">
        <f>IFERROR(INDEX(Pivot!Q:Q,_xlfn.AGGREGATE(15,6,ROW(Pivot!$Q$5:$Q$99999)/(Pivot!$P$5:$P$99999=$A$3),ROWS(A$7:A33))),"")</f>
        <v/>
      </c>
      <c r="B33" s="10" t="str">
        <f>IFERROR(INDEX(Pivot!R:R,_xlfn.AGGREGATE(15,6,ROW(Pivot!$Q$5:$Q$99999)/(Pivot!$P$5:$P$99999=$A$3),ROWS(B$7:B33))),"")</f>
        <v/>
      </c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</row>
    <row r="34" spans="1:33" x14ac:dyDescent="0.2">
      <c r="A34" s="10" t="str">
        <f>IFERROR(INDEX(Pivot!Q:Q,_xlfn.AGGREGATE(15,6,ROW(Pivot!$Q$5:$Q$99999)/(Pivot!$P$5:$P$99999=$A$3),ROWS(A$7:A34))),"")</f>
        <v/>
      </c>
      <c r="B34" s="10" t="str">
        <f>IFERROR(INDEX(Pivot!R:R,_xlfn.AGGREGATE(15,6,ROW(Pivot!$Q$5:$Q$99999)/(Pivot!$P$5:$P$99999=$A$3),ROWS(B$7:B34))),"")</f>
        <v/>
      </c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</row>
    <row r="35" spans="1:33" x14ac:dyDescent="0.2">
      <c r="A35" s="10" t="str">
        <f>IFERROR(INDEX(Pivot!Q:Q,_xlfn.AGGREGATE(15,6,ROW(Pivot!$Q$5:$Q$99999)/(Pivot!$P$5:$P$99999=$A$3),ROWS(A$7:A35))),"")</f>
        <v/>
      </c>
      <c r="B35" s="10" t="str">
        <f>IFERROR(INDEX(Pivot!R:R,_xlfn.AGGREGATE(15,6,ROW(Pivot!$Q$5:$Q$99999)/(Pivot!$P$5:$P$99999=$A$3),ROWS(B$7:B35))),"")</f>
        <v/>
      </c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</row>
    <row r="36" spans="1:33" x14ac:dyDescent="0.2">
      <c r="A36" s="10" t="str">
        <f>IFERROR(INDEX(Pivot!Q:Q,_xlfn.AGGREGATE(15,6,ROW(Pivot!$Q$5:$Q$99999)/(Pivot!$P$5:$P$99999=$A$3),ROWS(A$7:A36))),"")</f>
        <v/>
      </c>
      <c r="B36" s="10" t="str">
        <f>IFERROR(INDEX(Pivot!R:R,_xlfn.AGGREGATE(15,6,ROW(Pivot!$Q$5:$Q$99999)/(Pivot!$P$5:$P$99999=$A$3),ROWS(B$7:B36))),"")</f>
        <v/>
      </c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</row>
    <row r="37" spans="1:33" x14ac:dyDescent="0.2">
      <c r="A37" s="10" t="str">
        <f>IFERROR(INDEX(Pivot!Q:Q,_xlfn.AGGREGATE(15,6,ROW(Pivot!$Q$5:$Q$99999)/(Pivot!$P$5:$P$99999=$A$3),ROWS(A$7:A37))),"")</f>
        <v/>
      </c>
      <c r="B37" s="10" t="str">
        <f>IFERROR(INDEX(Pivot!R:R,_xlfn.AGGREGATE(15,6,ROW(Pivot!$Q$5:$Q$99999)/(Pivot!$P$5:$P$99999=$A$3),ROWS(B$7:B37))),"")</f>
        <v/>
      </c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</row>
    <row r="38" spans="1:33" x14ac:dyDescent="0.2">
      <c r="A38" s="10" t="str">
        <f>IFERROR(INDEX(Pivot!Q:Q,_xlfn.AGGREGATE(15,6,ROW(Pivot!$Q$5:$Q$99999)/(Pivot!$P$5:$P$99999=$A$3),ROWS(A$7:A38))),"")</f>
        <v/>
      </c>
      <c r="B38" s="10" t="str">
        <f>IFERROR(INDEX(Pivot!R:R,_xlfn.AGGREGATE(15,6,ROW(Pivot!$Q$5:$Q$99999)/(Pivot!$P$5:$P$99999=$A$3),ROWS(B$7:B38))),"")</f>
        <v/>
      </c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</row>
    <row r="39" spans="1:33" x14ac:dyDescent="0.2">
      <c r="A39" s="10" t="str">
        <f>IFERROR(INDEX(Pivot!Q:Q,_xlfn.AGGREGATE(15,6,ROW(Pivot!$Q$5:$Q$99999)/(Pivot!$P$5:$P$99999=$A$3),ROWS(A$7:A39))),"")</f>
        <v/>
      </c>
      <c r="B39" s="10" t="str">
        <f>IFERROR(INDEX(Pivot!R:R,_xlfn.AGGREGATE(15,6,ROW(Pivot!$Q$5:$Q$99999)/(Pivot!$P$5:$P$99999=$A$3),ROWS(B$7:B39))),"")</f>
        <v/>
      </c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</row>
    <row r="44" spans="1:33" ht="19.5" x14ac:dyDescent="0.25">
      <c r="C44" s="37" t="s">
        <v>103</v>
      </c>
    </row>
  </sheetData>
  <pageMargins left="0.7" right="0.7" top="0.75" bottom="0.75" header="0.3" footer="0.3"/>
  <pageSetup paperSize="9" orientation="portrait" horizontalDpi="1200" verticalDpi="120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752BB03C-47F9-4410-ACD9-9BC56E0B0225}">
          <x14:formula1>
            <xm:f>List!$A$1:$A$7</xm:f>
          </x14:formula1>
          <xm:sqref>A3</xm:sqref>
        </x14:dataValidation>
        <x14:dataValidation type="list" allowBlank="1" showInputMessage="1" showErrorMessage="1" xr:uid="{90E864EF-C010-465C-8BEA-0C944ABB1988}">
          <x14:formula1>
            <xm:f>List!$B$1:$B$4</xm:f>
          </x14:formula1>
          <xm:sqref>B3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6782E-9C89-4FD5-B8DA-6AAF59A6615F}">
  <dimension ref="A1:G39"/>
  <sheetViews>
    <sheetView workbookViewId="0">
      <selection activeCell="A7" sqref="A7"/>
    </sheetView>
  </sheetViews>
  <sheetFormatPr defaultRowHeight="14.25" x14ac:dyDescent="0.2"/>
  <cols>
    <col min="1" max="1" width="19.875" customWidth="1"/>
    <col min="2" max="2" width="23.125" customWidth="1"/>
    <col min="4" max="7" width="19.625" customWidth="1"/>
  </cols>
  <sheetData>
    <row r="1" spans="1:7" ht="15" thickBot="1" x14ac:dyDescent="0.25"/>
    <row r="2" spans="1:7" ht="42.75" customHeight="1" thickBot="1" x14ac:dyDescent="0.25">
      <c r="A2" s="12" t="s">
        <v>7</v>
      </c>
      <c r="B2" s="12" t="s">
        <v>102</v>
      </c>
    </row>
    <row r="3" spans="1:7" s="7" customFormat="1" ht="36.75" customHeight="1" thickBot="1" x14ac:dyDescent="0.25">
      <c r="A3" s="3" t="s">
        <v>1</v>
      </c>
      <c r="B3" s="35">
        <v>44383</v>
      </c>
    </row>
    <row r="5" spans="1:7" ht="13.5" customHeight="1" thickBot="1" x14ac:dyDescent="0.25"/>
    <row r="6" spans="1:7" s="7" customFormat="1" ht="36" customHeight="1" thickBot="1" x14ac:dyDescent="0.25">
      <c r="A6" s="15" t="s">
        <v>8</v>
      </c>
      <c r="B6" s="16" t="s">
        <v>9</v>
      </c>
      <c r="C6" s="17" t="s">
        <v>10</v>
      </c>
      <c r="D6" s="32" t="s">
        <v>11</v>
      </c>
      <c r="E6" s="33" t="s">
        <v>12</v>
      </c>
      <c r="F6" s="33" t="s">
        <v>13</v>
      </c>
      <c r="G6" s="34" t="s">
        <v>15</v>
      </c>
    </row>
    <row r="7" spans="1:7" x14ac:dyDescent="0.2">
      <c r="A7" s="18"/>
      <c r="B7" s="13"/>
      <c r="C7" s="19"/>
      <c r="D7" s="25"/>
      <c r="E7" s="14"/>
      <c r="F7" s="14"/>
      <c r="G7" s="26"/>
    </row>
    <row r="8" spans="1:7" x14ac:dyDescent="0.2">
      <c r="A8" s="20"/>
      <c r="B8" s="10"/>
      <c r="C8" s="21"/>
      <c r="D8" s="27"/>
      <c r="E8" s="11"/>
      <c r="F8" s="11"/>
      <c r="G8" s="28"/>
    </row>
    <row r="9" spans="1:7" x14ac:dyDescent="0.2">
      <c r="A9" s="20"/>
      <c r="B9" s="10"/>
      <c r="C9" s="21"/>
      <c r="D9" s="27"/>
      <c r="E9" s="11"/>
      <c r="F9" s="11"/>
      <c r="G9" s="28"/>
    </row>
    <row r="10" spans="1:7" x14ac:dyDescent="0.2">
      <c r="A10" s="20"/>
      <c r="B10" s="10"/>
      <c r="C10" s="21"/>
      <c r="D10" s="27"/>
      <c r="E10" s="11"/>
      <c r="F10" s="11"/>
      <c r="G10" s="28"/>
    </row>
    <row r="11" spans="1:7" x14ac:dyDescent="0.2">
      <c r="A11" s="20"/>
      <c r="B11" s="10"/>
      <c r="C11" s="21"/>
      <c r="D11" s="27"/>
      <c r="E11" s="11"/>
      <c r="F11" s="11"/>
      <c r="G11" s="28"/>
    </row>
    <row r="12" spans="1:7" x14ac:dyDescent="0.2">
      <c r="A12" s="20"/>
      <c r="B12" s="10"/>
      <c r="C12" s="21"/>
      <c r="D12" s="27"/>
      <c r="E12" s="11"/>
      <c r="F12" s="11"/>
      <c r="G12" s="28"/>
    </row>
    <row r="13" spans="1:7" x14ac:dyDescent="0.2">
      <c r="A13" s="20"/>
      <c r="B13" s="10"/>
      <c r="C13" s="21"/>
      <c r="D13" s="27"/>
      <c r="E13" s="11"/>
      <c r="F13" s="11"/>
      <c r="G13" s="28"/>
    </row>
    <row r="14" spans="1:7" x14ac:dyDescent="0.2">
      <c r="A14" s="20"/>
      <c r="B14" s="10"/>
      <c r="C14" s="21"/>
      <c r="D14" s="27"/>
      <c r="E14" s="11"/>
      <c r="F14" s="11"/>
      <c r="G14" s="28"/>
    </row>
    <row r="15" spans="1:7" x14ac:dyDescent="0.2">
      <c r="A15" s="20"/>
      <c r="B15" s="10"/>
      <c r="C15" s="21"/>
      <c r="D15" s="27"/>
      <c r="E15" s="11"/>
      <c r="F15" s="11"/>
      <c r="G15" s="28"/>
    </row>
    <row r="16" spans="1:7" x14ac:dyDescent="0.2">
      <c r="A16" s="20"/>
      <c r="B16" s="10"/>
      <c r="C16" s="21"/>
      <c r="D16" s="27"/>
      <c r="E16" s="11"/>
      <c r="F16" s="11"/>
      <c r="G16" s="28"/>
    </row>
    <row r="17" spans="1:7" x14ac:dyDescent="0.2">
      <c r="A17" s="20"/>
      <c r="B17" s="10"/>
      <c r="C17" s="21"/>
      <c r="D17" s="27"/>
      <c r="E17" s="11"/>
      <c r="F17" s="11"/>
      <c r="G17" s="28"/>
    </row>
    <row r="18" spans="1:7" x14ac:dyDescent="0.2">
      <c r="A18" s="20"/>
      <c r="B18" s="10"/>
      <c r="C18" s="21"/>
      <c r="D18" s="27"/>
      <c r="E18" s="11"/>
      <c r="F18" s="11"/>
      <c r="G18" s="28"/>
    </row>
    <row r="19" spans="1:7" x14ac:dyDescent="0.2">
      <c r="A19" s="20"/>
      <c r="B19" s="10"/>
      <c r="C19" s="21"/>
      <c r="D19" s="27"/>
      <c r="E19" s="11"/>
      <c r="F19" s="11"/>
      <c r="G19" s="28"/>
    </row>
    <row r="20" spans="1:7" x14ac:dyDescent="0.2">
      <c r="A20" s="20"/>
      <c r="B20" s="10"/>
      <c r="C20" s="21"/>
      <c r="D20" s="27"/>
      <c r="E20" s="11"/>
      <c r="F20" s="11"/>
      <c r="G20" s="28"/>
    </row>
    <row r="21" spans="1:7" x14ac:dyDescent="0.2">
      <c r="A21" s="20"/>
      <c r="B21" s="10"/>
      <c r="C21" s="21"/>
      <c r="D21" s="27"/>
      <c r="E21" s="11"/>
      <c r="F21" s="11"/>
      <c r="G21" s="28"/>
    </row>
    <row r="22" spans="1:7" x14ac:dyDescent="0.2">
      <c r="A22" s="20"/>
      <c r="B22" s="10"/>
      <c r="C22" s="21"/>
      <c r="D22" s="27"/>
      <c r="E22" s="11"/>
      <c r="F22" s="11"/>
      <c r="G22" s="28"/>
    </row>
    <row r="23" spans="1:7" x14ac:dyDescent="0.2">
      <c r="A23" s="20"/>
      <c r="B23" s="10"/>
      <c r="C23" s="21"/>
      <c r="D23" s="27"/>
      <c r="E23" s="11"/>
      <c r="F23" s="11"/>
      <c r="G23" s="28"/>
    </row>
    <row r="24" spans="1:7" x14ac:dyDescent="0.2">
      <c r="A24" s="20"/>
      <c r="B24" s="10"/>
      <c r="C24" s="21"/>
      <c r="D24" s="27"/>
      <c r="E24" s="11"/>
      <c r="F24" s="11"/>
      <c r="G24" s="28"/>
    </row>
    <row r="25" spans="1:7" x14ac:dyDescent="0.2">
      <c r="A25" s="20"/>
      <c r="B25" s="10"/>
      <c r="C25" s="21"/>
      <c r="D25" s="27"/>
      <c r="E25" s="11"/>
      <c r="F25" s="11"/>
      <c r="G25" s="28"/>
    </row>
    <row r="26" spans="1:7" x14ac:dyDescent="0.2">
      <c r="A26" s="20"/>
      <c r="B26" s="10"/>
      <c r="C26" s="21"/>
      <c r="D26" s="27"/>
      <c r="E26" s="11"/>
      <c r="F26" s="11"/>
      <c r="G26" s="28"/>
    </row>
    <row r="27" spans="1:7" x14ac:dyDescent="0.2">
      <c r="A27" s="20"/>
      <c r="B27" s="10"/>
      <c r="C27" s="21"/>
      <c r="D27" s="27"/>
      <c r="E27" s="11"/>
      <c r="F27" s="11"/>
      <c r="G27" s="28"/>
    </row>
    <row r="28" spans="1:7" x14ac:dyDescent="0.2">
      <c r="A28" s="20"/>
      <c r="B28" s="10"/>
      <c r="C28" s="21"/>
      <c r="D28" s="27"/>
      <c r="E28" s="11"/>
      <c r="F28" s="11"/>
      <c r="G28" s="28"/>
    </row>
    <row r="29" spans="1:7" x14ac:dyDescent="0.2">
      <c r="A29" s="20"/>
      <c r="B29" s="10"/>
      <c r="C29" s="21"/>
      <c r="D29" s="27"/>
      <c r="E29" s="11"/>
      <c r="F29" s="11"/>
      <c r="G29" s="28"/>
    </row>
    <row r="30" spans="1:7" x14ac:dyDescent="0.2">
      <c r="A30" s="20"/>
      <c r="B30" s="10"/>
      <c r="C30" s="21"/>
      <c r="D30" s="27"/>
      <c r="E30" s="11"/>
      <c r="F30" s="11"/>
      <c r="G30" s="28"/>
    </row>
    <row r="31" spans="1:7" x14ac:dyDescent="0.2">
      <c r="A31" s="20"/>
      <c r="B31" s="10"/>
      <c r="C31" s="21"/>
      <c r="D31" s="27"/>
      <c r="E31" s="11"/>
      <c r="F31" s="11"/>
      <c r="G31" s="28"/>
    </row>
    <row r="32" spans="1:7" x14ac:dyDescent="0.2">
      <c r="A32" s="20"/>
      <c r="B32" s="10"/>
      <c r="C32" s="21"/>
      <c r="D32" s="27"/>
      <c r="E32" s="11"/>
      <c r="F32" s="11"/>
      <c r="G32" s="28"/>
    </row>
    <row r="33" spans="1:7" x14ac:dyDescent="0.2">
      <c r="A33" s="20"/>
      <c r="B33" s="10"/>
      <c r="C33" s="21"/>
      <c r="D33" s="27"/>
      <c r="E33" s="11"/>
      <c r="F33" s="11"/>
      <c r="G33" s="28"/>
    </row>
    <row r="34" spans="1:7" x14ac:dyDescent="0.2">
      <c r="A34" s="20"/>
      <c r="B34" s="10"/>
      <c r="C34" s="21"/>
      <c r="D34" s="27"/>
      <c r="E34" s="11"/>
      <c r="F34" s="11"/>
      <c r="G34" s="28"/>
    </row>
    <row r="35" spans="1:7" x14ac:dyDescent="0.2">
      <c r="A35" s="20"/>
      <c r="B35" s="10"/>
      <c r="C35" s="21"/>
      <c r="D35" s="27"/>
      <c r="E35" s="11"/>
      <c r="F35" s="11"/>
      <c r="G35" s="28"/>
    </row>
    <row r="36" spans="1:7" x14ac:dyDescent="0.2">
      <c r="A36" s="20"/>
      <c r="B36" s="10"/>
      <c r="C36" s="21"/>
      <c r="D36" s="27"/>
      <c r="E36" s="11"/>
      <c r="F36" s="11"/>
      <c r="G36" s="28"/>
    </row>
    <row r="37" spans="1:7" x14ac:dyDescent="0.2">
      <c r="A37" s="20"/>
      <c r="B37" s="10"/>
      <c r="C37" s="21"/>
      <c r="D37" s="27"/>
      <c r="E37" s="11"/>
      <c r="F37" s="11"/>
      <c r="G37" s="28"/>
    </row>
    <row r="38" spans="1:7" x14ac:dyDescent="0.2">
      <c r="A38" s="20"/>
      <c r="B38" s="10"/>
      <c r="C38" s="21"/>
      <c r="D38" s="27"/>
      <c r="E38" s="11"/>
      <c r="F38" s="11"/>
      <c r="G38" s="28"/>
    </row>
    <row r="39" spans="1:7" ht="15" thickBot="1" x14ac:dyDescent="0.25">
      <c r="A39" s="22"/>
      <c r="B39" s="23"/>
      <c r="C39" s="24"/>
      <c r="D39" s="29"/>
      <c r="E39" s="30"/>
      <c r="F39" s="30"/>
      <c r="G39" s="31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41ED638-5560-41BA-A6AD-5223E738E06F}">
          <x14:formula1>
            <xm:f>List!$A$1:$A$7</xm:f>
          </x14:formula1>
          <xm:sqref>A3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B5C012-E7EB-43EA-A281-1D52DAE18DFC}">
  <dimension ref="A1:K8"/>
  <sheetViews>
    <sheetView workbookViewId="0">
      <selection activeCell="K8" sqref="H8:K8"/>
    </sheetView>
  </sheetViews>
  <sheetFormatPr defaultRowHeight="14.25" x14ac:dyDescent="0.2"/>
  <cols>
    <col min="2" max="2" width="15.25" bestFit="1" customWidth="1"/>
  </cols>
  <sheetData>
    <row r="1" spans="1:11" x14ac:dyDescent="0.2">
      <c r="A1" s="1" t="s">
        <v>0</v>
      </c>
      <c r="B1" t="s">
        <v>11</v>
      </c>
    </row>
    <row r="2" spans="1:11" x14ac:dyDescent="0.2">
      <c r="A2" s="1" t="s">
        <v>2</v>
      </c>
      <c r="B2" t="s">
        <v>12</v>
      </c>
    </row>
    <row r="3" spans="1:11" x14ac:dyDescent="0.2">
      <c r="A3" s="1" t="s">
        <v>1</v>
      </c>
      <c r="B3" t="s">
        <v>13</v>
      </c>
    </row>
    <row r="4" spans="1:11" x14ac:dyDescent="0.2">
      <c r="A4" s="1" t="s">
        <v>3</v>
      </c>
      <c r="B4" t="s">
        <v>15</v>
      </c>
    </row>
    <row r="5" spans="1:11" x14ac:dyDescent="0.2">
      <c r="A5" s="1" t="s">
        <v>4</v>
      </c>
    </row>
    <row r="6" spans="1:11" x14ac:dyDescent="0.2">
      <c r="A6" s="1" t="s">
        <v>5</v>
      </c>
    </row>
    <row r="7" spans="1:11" x14ac:dyDescent="0.2">
      <c r="A7" s="1" t="s">
        <v>6</v>
      </c>
    </row>
    <row r="8" spans="1:11" x14ac:dyDescent="0.2">
      <c r="H8" t="s">
        <v>11</v>
      </c>
      <c r="I8" t="s">
        <v>12</v>
      </c>
      <c r="J8" t="s">
        <v>13</v>
      </c>
      <c r="K8" t="s">
        <v>15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CB70874-6D8D-4A8F-991A-468C137648E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5</vt:i4>
      </vt:variant>
    </vt:vector>
  </HeadingPairs>
  <TitlesOfParts>
    <vt:vector size="5" baseType="lpstr">
      <vt:lpstr>Total</vt:lpstr>
      <vt:lpstr>Pivot</vt:lpstr>
      <vt:lpstr>Report 1</vt:lpstr>
      <vt:lpstr>Report 2</vt:lpstr>
      <vt:lpstr>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2021-07-07T03:18:25Z</dcterms:modified>
</cp:coreProperties>
</file>