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ukanda.W\Desktop\"/>
    </mc:Choice>
  </mc:AlternateContent>
  <bookViews>
    <workbookView xWindow="0" yWindow="0" windowWidth="15300" windowHeight="6870" activeTab="1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2" l="1"/>
  <c r="E2" i="2"/>
  <c r="A1" i="1"/>
  <c r="D1" i="1"/>
  <c r="C22" i="1" l="1"/>
  <c r="C21" i="1"/>
  <c r="B21" i="1"/>
  <c r="C19" i="1"/>
  <c r="B19" i="1"/>
  <c r="B13" i="1"/>
  <c r="B12" i="1"/>
  <c r="B11" i="1"/>
  <c r="B10" i="1"/>
  <c r="B9" i="1"/>
  <c r="B8" i="1"/>
  <c r="B7" i="1"/>
  <c r="B6" i="1"/>
  <c r="B5" i="1"/>
  <c r="B4" i="1"/>
  <c r="B3" i="1"/>
  <c r="B2" i="1"/>
  <c r="B1" i="1"/>
</calcChain>
</file>

<file path=xl/sharedStrings.xml><?xml version="1.0" encoding="utf-8"?>
<sst xmlns="http://schemas.openxmlformats.org/spreadsheetml/2006/main" count="44" uniqueCount="26">
  <si>
    <t>ก.1</t>
  </si>
  <si>
    <t>ก.2</t>
  </si>
  <si>
    <t>ก.3</t>
  </si>
  <si>
    <t>ก.4</t>
  </si>
  <si>
    <t>ก.5</t>
  </si>
  <si>
    <t>ก.6</t>
  </si>
  <si>
    <t>ก.7</t>
  </si>
  <si>
    <t>ก.8</t>
  </si>
  <si>
    <t>ก.9</t>
  </si>
  <si>
    <t>ก.10</t>
  </si>
  <si>
    <t>ม.1</t>
  </si>
  <si>
    <t>ม.2</t>
  </si>
  <si>
    <t>ลด</t>
  </si>
  <si>
    <t>HC</t>
  </si>
  <si>
    <t>Salary</t>
  </si>
  <si>
    <t>OT</t>
  </si>
  <si>
    <t>Jan</t>
  </si>
  <si>
    <t>Feb</t>
  </si>
  <si>
    <t>Month</t>
  </si>
  <si>
    <t>Admin</t>
  </si>
  <si>
    <t>Production</t>
  </si>
  <si>
    <t>Ware house</t>
  </si>
  <si>
    <t>Salary+OT</t>
  </si>
  <si>
    <t>Total</t>
  </si>
  <si>
    <t xml:space="preserve">กราฟ </t>
  </si>
  <si>
    <t>Ware House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</si>
</sst>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28313F"/>
      <name val="Verdana"/>
      <family val="2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0.3499862666707357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/>
    <xf numFmtId="43" fontId="0" fillId="0" borderId="0" xfId="1" applyFont="1"/>
    <xf numFmtId="43" fontId="2" fillId="0" borderId="0" xfId="1" applyFont="1"/>
    <xf numFmtId="43" fontId="3" fillId="2" borderId="0" xfId="1" applyFont="1" applyFill="1"/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43" fontId="0" fillId="0" borderId="6" xfId="1" applyFont="1" applyBorder="1" applyAlignment="1">
      <alignment horizontal="center"/>
    </xf>
    <xf numFmtId="43" fontId="0" fillId="0" borderId="8" xfId="1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43" fontId="0" fillId="0" borderId="1" xfId="1" applyFont="1" applyBorder="1" applyAlignment="1">
      <alignment horizontal="center" vertical="center"/>
    </xf>
    <xf numFmtId="0" fontId="0" fillId="0" borderId="5" xfId="0" applyBorder="1"/>
    <xf numFmtId="43" fontId="0" fillId="0" borderId="6" xfId="1" applyFont="1" applyBorder="1" applyAlignment="1">
      <alignment horizontal="center" vertical="center"/>
    </xf>
    <xf numFmtId="0" fontId="0" fillId="0" borderId="7" xfId="0" applyBorder="1"/>
    <xf numFmtId="0" fontId="0" fillId="0" borderId="12" xfId="0" applyBorder="1" applyAlignment="1">
      <alignment horizontal="center" vertical="center"/>
    </xf>
    <xf numFmtId="43" fontId="0" fillId="0" borderId="12" xfId="1" applyFont="1" applyBorder="1" applyAlignment="1">
      <alignment horizontal="center" vertical="center"/>
    </xf>
    <xf numFmtId="43" fontId="0" fillId="0" borderId="8" xfId="1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2" xfId="0" applyBorder="1"/>
    <xf numFmtId="0" fontId="6" fillId="0" borderId="0" xfId="0" applyFont="1" applyAlignment="1">
      <alignment horizontal="center"/>
    </xf>
    <xf numFmtId="0" fontId="0" fillId="0" borderId="10" xfId="0" applyBorder="1"/>
    <xf numFmtId="0" fontId="0" fillId="6" borderId="13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 textRotation="90"/>
    </xf>
    <xf numFmtId="0" fontId="0" fillId="7" borderId="14" xfId="0" applyFill="1" applyBorder="1" applyAlignment="1">
      <alignment horizontal="center" vertical="center" textRotation="90"/>
    </xf>
    <xf numFmtId="0" fontId="0" fillId="7" borderId="15" xfId="0" applyFill="1" applyBorder="1" applyAlignment="1">
      <alignment horizontal="center" vertical="center" textRotation="90"/>
    </xf>
    <xf numFmtId="0" fontId="0" fillId="3" borderId="13" xfId="0" applyFill="1" applyBorder="1" applyAlignment="1">
      <alignment horizontal="center" vertical="center" textRotation="90"/>
    </xf>
    <xf numFmtId="0" fontId="0" fillId="3" borderId="15" xfId="0" applyFill="1" applyBorder="1" applyAlignment="1">
      <alignment horizontal="center" vertical="center" textRotation="90"/>
    </xf>
    <xf numFmtId="0" fontId="4" fillId="5" borderId="13" xfId="0" applyFont="1" applyFill="1" applyBorder="1" applyAlignment="1">
      <alignment horizontal="center" vertical="center" textRotation="90"/>
    </xf>
    <xf numFmtId="0" fontId="4" fillId="5" borderId="14" xfId="0" applyFont="1" applyFill="1" applyBorder="1" applyAlignment="1">
      <alignment horizontal="center" vertical="center" textRotation="90"/>
    </xf>
    <xf numFmtId="0" fontId="4" fillId="5" borderId="15" xfId="0" applyFont="1" applyFill="1" applyBorder="1" applyAlignment="1">
      <alignment horizontal="center" vertical="center" textRotation="90"/>
    </xf>
    <xf numFmtId="0" fontId="4" fillId="8" borderId="13" xfId="0" applyFont="1" applyFill="1" applyBorder="1" applyAlignment="1">
      <alignment horizontal="center" vertical="center" textRotation="90"/>
    </xf>
    <xf numFmtId="0" fontId="4" fillId="8" borderId="15" xfId="0" applyFont="1" applyFill="1" applyBorder="1" applyAlignment="1">
      <alignment horizontal="center" vertical="center" textRotation="90"/>
    </xf>
    <xf numFmtId="0" fontId="0" fillId="0" borderId="9" xfId="0" applyBorder="1"/>
    <xf numFmtId="0" fontId="7" fillId="0" borderId="0" xfId="0" applyFont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workbookViewId="0">
      <selection activeCell="B1" sqref="B1"/>
    </sheetView>
  </sheetViews>
  <sheetFormatPr defaultRowHeight="15" x14ac:dyDescent="0.25"/>
  <cols>
    <col min="2" max="3" width="10.5703125" style="2" bestFit="1" customWidth="1"/>
  </cols>
  <sheetData>
    <row r="1" spans="1:4" x14ac:dyDescent="0.25">
      <c r="A1">
        <f>ROW(A1:A1)</f>
        <v>1</v>
      </c>
      <c r="B1" s="2">
        <f>150+50+20+40</f>
        <v>260</v>
      </c>
      <c r="D1">
        <f>ROW(A:A)</f>
        <v>1</v>
      </c>
    </row>
    <row r="2" spans="1:4" x14ac:dyDescent="0.25">
      <c r="A2" t="s">
        <v>0</v>
      </c>
      <c r="B2" s="2">
        <f>160+160+160+50+25+160+80</f>
        <v>795</v>
      </c>
      <c r="C2" s="2">
        <v>100</v>
      </c>
    </row>
    <row r="3" spans="1:4" x14ac:dyDescent="0.25">
      <c r="A3" t="s">
        <v>1</v>
      </c>
      <c r="B3" s="2">
        <f>80+150+50+40+200+120</f>
        <v>640</v>
      </c>
    </row>
    <row r="4" spans="1:4" x14ac:dyDescent="0.25">
      <c r="A4" t="s">
        <v>2</v>
      </c>
      <c r="B4" s="2">
        <f>60+200+80+80+120+100+80+160</f>
        <v>880</v>
      </c>
    </row>
    <row r="5" spans="1:4" x14ac:dyDescent="0.25">
      <c r="A5" t="s">
        <v>3</v>
      </c>
      <c r="B5" s="2">
        <f>80+80+40+160+100</f>
        <v>460</v>
      </c>
    </row>
    <row r="6" spans="1:4" x14ac:dyDescent="0.25">
      <c r="A6" t="s">
        <v>4</v>
      </c>
      <c r="B6" s="2">
        <f>50+60+30+80+40+200+100+60+200</f>
        <v>820</v>
      </c>
    </row>
    <row r="7" spans="1:4" x14ac:dyDescent="0.25">
      <c r="A7" t="s">
        <v>5</v>
      </c>
      <c r="B7" s="2">
        <f>120+50+200+120+50</f>
        <v>540</v>
      </c>
    </row>
    <row r="8" spans="1:4" x14ac:dyDescent="0.25">
      <c r="A8" t="s">
        <v>6</v>
      </c>
      <c r="B8" s="2">
        <f>40+400+300</f>
        <v>740</v>
      </c>
      <c r="C8" s="2">
        <v>600</v>
      </c>
    </row>
    <row r="9" spans="1:4" x14ac:dyDescent="0.25">
      <c r="A9" t="s">
        <v>7</v>
      </c>
      <c r="B9" s="2">
        <f>150+150+30+20+80+120+120+60+20+150+40+60+150+60+40+80+20+400+60+200+260+800+400+20+50+20+40</f>
        <v>3600</v>
      </c>
      <c r="C9" s="2">
        <v>200</v>
      </c>
    </row>
    <row r="10" spans="1:4" x14ac:dyDescent="0.25">
      <c r="A10" t="s">
        <v>8</v>
      </c>
      <c r="B10" s="2">
        <f>40+20+40+40</f>
        <v>140</v>
      </c>
    </row>
    <row r="11" spans="1:4" x14ac:dyDescent="0.25">
      <c r="A11" t="s">
        <v>9</v>
      </c>
      <c r="B11" s="2">
        <f>80+150+40+150+200+200+50</f>
        <v>870</v>
      </c>
      <c r="C11" s="2">
        <v>400</v>
      </c>
    </row>
    <row r="12" spans="1:4" x14ac:dyDescent="0.25">
      <c r="A12" t="s">
        <v>10</v>
      </c>
      <c r="B12" s="2">
        <f>90+120+180+100+120+60+100+120+200+100+200+60+100+120+160+60+30+150+50+100+400+100</f>
        <v>2720</v>
      </c>
    </row>
    <row r="13" spans="1:4" x14ac:dyDescent="0.25">
      <c r="A13" t="s">
        <v>11</v>
      </c>
      <c r="B13" s="2">
        <f>60+120+120+200+60+60+50+120+120+110+110+340+40+60+50+80</f>
        <v>1700</v>
      </c>
      <c r="C13" s="2">
        <v>400</v>
      </c>
    </row>
    <row r="14" spans="1:4" x14ac:dyDescent="0.25">
      <c r="B14" s="2">
        <v>60</v>
      </c>
    </row>
    <row r="15" spans="1:4" x14ac:dyDescent="0.25">
      <c r="C15" s="2">
        <v>500</v>
      </c>
    </row>
    <row r="16" spans="1:4" x14ac:dyDescent="0.25">
      <c r="B16" s="2">
        <v>220</v>
      </c>
    </row>
    <row r="17" spans="1:3" x14ac:dyDescent="0.25">
      <c r="B17" s="2">
        <v>160</v>
      </c>
    </row>
    <row r="19" spans="1:3" x14ac:dyDescent="0.25">
      <c r="B19" s="2">
        <f>SUM(B1:B18)</f>
        <v>14605</v>
      </c>
      <c r="C19" s="2">
        <f>SUM(C1:C18)</f>
        <v>2200</v>
      </c>
    </row>
    <row r="20" spans="1:3" s="1" customFormat="1" x14ac:dyDescent="0.25">
      <c r="A20" s="1" t="s">
        <v>12</v>
      </c>
      <c r="B20" s="3">
        <v>3651</v>
      </c>
      <c r="C20" s="3"/>
    </row>
    <row r="21" spans="1:3" x14ac:dyDescent="0.25">
      <c r="B21" s="2">
        <f>+B19-B20</f>
        <v>10954</v>
      </c>
      <c r="C21" s="2">
        <f>+C19</f>
        <v>2200</v>
      </c>
    </row>
    <row r="22" spans="1:3" x14ac:dyDescent="0.25">
      <c r="C22" s="4">
        <f>+B21+C21</f>
        <v>13154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"/>
  <sheetViews>
    <sheetView showGridLines="0" tabSelected="1" workbookViewId="0">
      <selection activeCell="M14" sqref="M14"/>
    </sheetView>
  </sheetViews>
  <sheetFormatPr defaultRowHeight="15" x14ac:dyDescent="0.25"/>
  <cols>
    <col min="1" max="1" width="11.5703125" customWidth="1"/>
    <col min="2" max="2" width="9.5703125" customWidth="1"/>
    <col min="3" max="3" width="12.85546875" customWidth="1"/>
    <col min="4" max="4" width="10.7109375" customWidth="1"/>
    <col min="5" max="5" width="11.5703125" customWidth="1"/>
    <col min="6" max="6" width="9.5703125" customWidth="1"/>
    <col min="7" max="7" width="10.28515625" customWidth="1"/>
    <col min="11" max="11" width="3.85546875" customWidth="1"/>
    <col min="12" max="12" width="0.85546875" customWidth="1"/>
    <col min="13" max="15" width="3.85546875" customWidth="1"/>
    <col min="16" max="16" width="0.85546875" customWidth="1"/>
    <col min="17" max="17" width="3.85546875" customWidth="1"/>
  </cols>
  <sheetData>
    <row r="1" spans="1:19" s="24" customFormat="1" x14ac:dyDescent="0.25">
      <c r="A1" s="21" t="s">
        <v>18</v>
      </c>
      <c r="B1" s="22" t="s">
        <v>13</v>
      </c>
      <c r="C1" s="22" t="s">
        <v>14</v>
      </c>
      <c r="D1" s="22" t="s">
        <v>15</v>
      </c>
      <c r="E1" s="23" t="s">
        <v>23</v>
      </c>
    </row>
    <row r="2" spans="1:19" x14ac:dyDescent="0.25">
      <c r="A2" s="15" t="s">
        <v>16</v>
      </c>
      <c r="B2" s="13">
        <v>25</v>
      </c>
      <c r="C2" s="14">
        <v>100000</v>
      </c>
      <c r="D2" s="14">
        <v>70000</v>
      </c>
      <c r="E2" s="16">
        <f>+C2+D2</f>
        <v>170000</v>
      </c>
      <c r="J2" s="26" t="s">
        <v>24</v>
      </c>
    </row>
    <row r="3" spans="1:19" ht="15.75" thickBot="1" x14ac:dyDescent="0.3">
      <c r="A3" s="17" t="s">
        <v>17</v>
      </c>
      <c r="B3" s="18">
        <v>30</v>
      </c>
      <c r="C3" s="19">
        <v>120000</v>
      </c>
      <c r="D3" s="19">
        <v>60000</v>
      </c>
      <c r="E3" s="20">
        <f>+C3+D3</f>
        <v>180000</v>
      </c>
      <c r="I3" s="41"/>
      <c r="J3" s="26"/>
    </row>
    <row r="4" spans="1:19" x14ac:dyDescent="0.25">
      <c r="I4" s="41"/>
      <c r="K4" s="28" t="s">
        <v>15</v>
      </c>
      <c r="M4" s="34" t="s">
        <v>19</v>
      </c>
      <c r="O4" s="28" t="s">
        <v>15</v>
      </c>
      <c r="Q4" s="34" t="s">
        <v>19</v>
      </c>
    </row>
    <row r="5" spans="1:19" ht="26.25" customHeight="1" thickBot="1" x14ac:dyDescent="0.3">
      <c r="I5" s="41"/>
      <c r="K5" s="29"/>
      <c r="M5" s="35"/>
      <c r="O5" s="29"/>
      <c r="Q5" s="35"/>
    </row>
    <row r="6" spans="1:19" ht="15.75" thickBot="1" x14ac:dyDescent="0.3">
      <c r="B6" s="7" t="s">
        <v>19</v>
      </c>
      <c r="C6" s="8"/>
      <c r="D6" s="9" t="s">
        <v>20</v>
      </c>
      <c r="E6" s="10"/>
      <c r="F6" s="7" t="s">
        <v>21</v>
      </c>
      <c r="G6" s="8"/>
      <c r="I6" s="41"/>
      <c r="K6" s="30"/>
      <c r="M6" s="36" t="s">
        <v>20</v>
      </c>
      <c r="O6" s="30"/>
      <c r="Q6" s="36" t="s">
        <v>20</v>
      </c>
    </row>
    <row r="7" spans="1:19" ht="26.25" customHeight="1" thickBot="1" x14ac:dyDescent="0.3">
      <c r="B7" s="43" t="s">
        <v>13</v>
      </c>
      <c r="C7" s="44" t="s">
        <v>22</v>
      </c>
      <c r="D7" s="43" t="s">
        <v>13</v>
      </c>
      <c r="E7" s="44" t="s">
        <v>22</v>
      </c>
      <c r="F7" s="43" t="s">
        <v>13</v>
      </c>
      <c r="G7" s="44" t="s">
        <v>22</v>
      </c>
      <c r="I7" s="41"/>
      <c r="K7" s="31" t="s">
        <v>14</v>
      </c>
      <c r="M7" s="37"/>
      <c r="O7" s="31" t="s">
        <v>14</v>
      </c>
      <c r="Q7" s="37"/>
    </row>
    <row r="8" spans="1:19" ht="15.75" thickBot="1" x14ac:dyDescent="0.3">
      <c r="A8" s="25" t="s">
        <v>16</v>
      </c>
      <c r="B8" s="5">
        <v>5</v>
      </c>
      <c r="C8" s="11">
        <v>40000</v>
      </c>
      <c r="D8" s="5">
        <v>13</v>
      </c>
      <c r="E8" s="11">
        <v>70000</v>
      </c>
      <c r="F8" s="5">
        <v>7</v>
      </c>
      <c r="G8" s="11">
        <v>60000</v>
      </c>
      <c r="I8" s="41"/>
      <c r="K8" s="32"/>
      <c r="M8" s="38"/>
      <c r="O8" s="32"/>
      <c r="Q8" s="38"/>
    </row>
    <row r="9" spans="1:19" ht="15.75" thickBot="1" x14ac:dyDescent="0.3">
      <c r="A9" s="25" t="s">
        <v>17</v>
      </c>
      <c r="B9" s="6">
        <v>6</v>
      </c>
      <c r="C9" s="12">
        <v>45000</v>
      </c>
      <c r="D9" s="6">
        <v>15</v>
      </c>
      <c r="E9" s="12">
        <v>75000</v>
      </c>
      <c r="F9" s="6">
        <v>9</v>
      </c>
      <c r="G9" s="12">
        <v>60000</v>
      </c>
      <c r="I9" s="41"/>
      <c r="K9" s="32"/>
      <c r="M9" s="39" t="s">
        <v>25</v>
      </c>
      <c r="O9" s="32"/>
      <c r="Q9" s="39" t="s">
        <v>25</v>
      </c>
    </row>
    <row r="10" spans="1:19" ht="50.25" customHeight="1" thickBot="1" x14ac:dyDescent="0.3">
      <c r="I10" s="41"/>
      <c r="J10" s="27"/>
      <c r="K10" s="33"/>
      <c r="L10" s="27"/>
      <c r="M10" s="40"/>
      <c r="N10" s="27"/>
      <c r="O10" s="33"/>
      <c r="P10" s="27"/>
      <c r="Q10" s="40"/>
      <c r="R10" s="27"/>
      <c r="S10" s="27"/>
    </row>
    <row r="11" spans="1:19" x14ac:dyDescent="0.25">
      <c r="K11" s="42" t="s">
        <v>16</v>
      </c>
      <c r="L11" s="42"/>
      <c r="M11" s="42"/>
      <c r="O11" s="42" t="s">
        <v>17</v>
      </c>
      <c r="P11" s="42"/>
      <c r="Q11" s="42"/>
    </row>
  </sheetData>
  <mergeCells count="15">
    <mergeCell ref="O4:O6"/>
    <mergeCell ref="Q4:Q5"/>
    <mergeCell ref="Q6:Q8"/>
    <mergeCell ref="O7:O10"/>
    <mergeCell ref="Q9:Q10"/>
    <mergeCell ref="F6:G6"/>
    <mergeCell ref="D6:E6"/>
    <mergeCell ref="B6:C6"/>
    <mergeCell ref="K11:M11"/>
    <mergeCell ref="O11:Q11"/>
    <mergeCell ref="K4:K6"/>
    <mergeCell ref="K7:K10"/>
    <mergeCell ref="M4:M5"/>
    <mergeCell ref="M6:M8"/>
    <mergeCell ref="M9:M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Sukanda.Wongseeta (YING)</dc:creator>
  <cp:lastModifiedBy>Sukanda.Wongseeta (YING)</cp:lastModifiedBy>
  <dcterms:created xsi:type="dcterms:W3CDTF">2022-02-15T09:48:25Z</dcterms:created>
  <dcterms:modified xsi:type="dcterms:W3CDTF">2022-02-16T04:02:03Z</dcterms:modified>
</cp:coreProperties>
</file>