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5" yWindow="-15" windowWidth="14400" windowHeight="12840" tabRatio="685" firstSheet="1" activeTab="4"/>
  </bookViews>
  <sheets>
    <sheet name="ด.2.66" sheetId="1" r:id="rId1"/>
    <sheet name="Sheetข้อมูลรถ" sheetId="2" r:id="rId2"/>
    <sheet name="ระยะห่างในการเปลี่ยนแบต" sheetId="3" r:id="rId3"/>
    <sheet name="สรุปการใช้งานแบตเตอรี่ต่อลูก" sheetId="5" r:id="rId4"/>
    <sheet name="Data" sheetId="6" r:id="rId5"/>
  </sheets>
  <definedNames>
    <definedName name="_xlnm._FilterDatabase" localSheetId="4" hidden="1">Data!$A$1:$G$253</definedName>
  </definedNames>
  <calcPr calcId="145621"/>
  <fileRecoveryPr repairLoad="1"/>
</workbook>
</file>

<file path=xl/calcChain.xml><?xml version="1.0" encoding="utf-8"?>
<calcChain xmlns="http://schemas.openxmlformats.org/spreadsheetml/2006/main">
  <c r="G22" i="6" l="1"/>
  <c r="G26" i="6"/>
  <c r="G35" i="6"/>
  <c r="G42" i="6"/>
  <c r="G43" i="6"/>
  <c r="G44" i="6"/>
  <c r="G47" i="6"/>
  <c r="G51" i="6"/>
  <c r="G56" i="6"/>
  <c r="G57" i="6"/>
  <c r="G60" i="6"/>
  <c r="G61" i="6"/>
  <c r="G63" i="6"/>
  <c r="G64" i="6"/>
  <c r="G65" i="6"/>
  <c r="G68" i="6"/>
  <c r="G72" i="6"/>
  <c r="G76" i="6"/>
  <c r="G77" i="6"/>
  <c r="G78" i="6"/>
  <c r="G81" i="6"/>
  <c r="G82" i="6"/>
  <c r="G83" i="6"/>
  <c r="G84" i="6"/>
  <c r="G85" i="6"/>
  <c r="G86" i="6"/>
  <c r="G88" i="6"/>
  <c r="G89" i="6"/>
  <c r="G91" i="6"/>
  <c r="G92" i="6"/>
  <c r="G93" i="6"/>
  <c r="G94" i="6"/>
  <c r="G97" i="6"/>
  <c r="G98" i="6"/>
  <c r="G99" i="6"/>
  <c r="G100" i="6"/>
  <c r="G101" i="6"/>
  <c r="G102" i="6"/>
  <c r="G103" i="6"/>
  <c r="G104" i="6"/>
  <c r="G105" i="6"/>
  <c r="G106" i="6"/>
  <c r="G139" i="6"/>
  <c r="G147" i="6"/>
  <c r="G148" i="6"/>
  <c r="G156" i="6"/>
  <c r="G157" i="6"/>
  <c r="G160" i="6"/>
  <c r="G162" i="6"/>
  <c r="G164" i="6"/>
  <c r="G168" i="6"/>
  <c r="G169" i="6"/>
  <c r="G172" i="6"/>
  <c r="G173" i="6"/>
  <c r="G175" i="6"/>
  <c r="G177" i="6"/>
  <c r="G178" i="6"/>
  <c r="G181" i="6"/>
  <c r="G183" i="6"/>
  <c r="G184" i="6"/>
  <c r="G185" i="6"/>
  <c r="G189" i="6"/>
  <c r="G190" i="6"/>
  <c r="G192" i="6"/>
  <c r="G193" i="6"/>
  <c r="G194" i="6"/>
  <c r="G196" i="6"/>
  <c r="G198" i="6"/>
  <c r="G199" i="6"/>
  <c r="G202" i="6"/>
  <c r="G203" i="6"/>
  <c r="G204" i="6"/>
  <c r="G205" i="6"/>
  <c r="G206" i="6"/>
  <c r="G210" i="6"/>
  <c r="G211" i="6"/>
  <c r="G213" i="6"/>
  <c r="G214" i="6"/>
  <c r="G215" i="6"/>
  <c r="G216" i="6"/>
  <c r="G217" i="6"/>
  <c r="G218" i="6"/>
  <c r="G219" i="6"/>
  <c r="G220" i="6"/>
  <c r="G221" i="6"/>
  <c r="G223" i="6"/>
  <c r="G224" i="6"/>
  <c r="G225" i="6"/>
  <c r="G226" i="6"/>
  <c r="G227" i="6"/>
  <c r="G228" i="6"/>
  <c r="G230" i="6"/>
  <c r="G231" i="6"/>
  <c r="G232" i="6"/>
  <c r="G234" i="6"/>
  <c r="G235" i="6"/>
  <c r="G236" i="6"/>
  <c r="G237" i="6"/>
  <c r="G238" i="6"/>
  <c r="G239" i="6"/>
  <c r="G240" i="6"/>
  <c r="G241" i="6"/>
  <c r="G242" i="6"/>
  <c r="G244" i="6"/>
  <c r="G245" i="6"/>
  <c r="G246" i="6"/>
  <c r="G247" i="6"/>
  <c r="G248" i="6"/>
  <c r="G249" i="6"/>
  <c r="G251" i="6"/>
  <c r="G252" i="6"/>
  <c r="G253" i="6"/>
  <c r="F3" i="6"/>
  <c r="G3" i="6" s="1"/>
  <c r="F4" i="6"/>
  <c r="G4" i="6" s="1"/>
  <c r="F5" i="6"/>
  <c r="G5" i="6" s="1"/>
  <c r="F6" i="6"/>
  <c r="G6" i="6" s="1"/>
  <c r="F7" i="6"/>
  <c r="G7" i="6" s="1"/>
  <c r="F8" i="6"/>
  <c r="G8" i="6" s="1"/>
  <c r="F9" i="6"/>
  <c r="G9" i="6" s="1"/>
  <c r="F10" i="6"/>
  <c r="G10" i="6" s="1"/>
  <c r="F11" i="6"/>
  <c r="G11" i="6" s="1"/>
  <c r="F12" i="6"/>
  <c r="G12" i="6" s="1"/>
  <c r="F13" i="6"/>
  <c r="G13" i="6" s="1"/>
  <c r="F14" i="6"/>
  <c r="G14" i="6" s="1"/>
  <c r="F15" i="6"/>
  <c r="G15" i="6" s="1"/>
  <c r="F16" i="6"/>
  <c r="G16" i="6" s="1"/>
  <c r="F17" i="6"/>
  <c r="G17" i="6" s="1"/>
  <c r="F18" i="6"/>
  <c r="G18" i="6" s="1"/>
  <c r="F19" i="6"/>
  <c r="G19" i="6" s="1"/>
  <c r="F20" i="6"/>
  <c r="G20" i="6" s="1"/>
  <c r="F21" i="6"/>
  <c r="G21" i="6" s="1"/>
  <c r="F22" i="6"/>
  <c r="F23" i="6"/>
  <c r="G23" i="6" s="1"/>
  <c r="F24" i="6"/>
  <c r="G24" i="6" s="1"/>
  <c r="F25" i="6"/>
  <c r="G25" i="6" s="1"/>
  <c r="F26" i="6"/>
  <c r="F27" i="6"/>
  <c r="G27" i="6" s="1"/>
  <c r="F28" i="6"/>
  <c r="G28" i="6" s="1"/>
  <c r="F29" i="6"/>
  <c r="G29" i="6" s="1"/>
  <c r="F30" i="6"/>
  <c r="G30" i="6" s="1"/>
  <c r="F31" i="6"/>
  <c r="G31" i="6" s="1"/>
  <c r="F32" i="6"/>
  <c r="G32" i="6" s="1"/>
  <c r="F33" i="6"/>
  <c r="G33" i="6" s="1"/>
  <c r="F34" i="6"/>
  <c r="G34" i="6" s="1"/>
  <c r="F35" i="6"/>
  <c r="F36" i="6"/>
  <c r="G36" i="6" s="1"/>
  <c r="F37" i="6"/>
  <c r="G37" i="6" s="1"/>
  <c r="F38" i="6"/>
  <c r="G38" i="6" s="1"/>
  <c r="F39" i="6"/>
  <c r="G39" i="6" s="1"/>
  <c r="F40" i="6"/>
  <c r="G40" i="6" s="1"/>
  <c r="F41" i="6"/>
  <c r="G41" i="6" s="1"/>
  <c r="F42" i="6"/>
  <c r="F43" i="6"/>
  <c r="F44" i="6"/>
  <c r="F45" i="6"/>
  <c r="G45" i="6" s="1"/>
  <c r="F46" i="6"/>
  <c r="G46" i="6" s="1"/>
  <c r="F47" i="6"/>
  <c r="F48" i="6"/>
  <c r="G48" i="6" s="1"/>
  <c r="F49" i="6"/>
  <c r="G49" i="6" s="1"/>
  <c r="F50" i="6"/>
  <c r="G50" i="6" s="1"/>
  <c r="F51" i="6"/>
  <c r="F52" i="6"/>
  <c r="G52" i="6" s="1"/>
  <c r="F53" i="6"/>
  <c r="G53" i="6" s="1"/>
  <c r="F54" i="6"/>
  <c r="G54" i="6" s="1"/>
  <c r="F55" i="6"/>
  <c r="G55" i="6" s="1"/>
  <c r="F56" i="6"/>
  <c r="F57" i="6"/>
  <c r="F58" i="6"/>
  <c r="G58" i="6" s="1"/>
  <c r="F59" i="6"/>
  <c r="G59" i="6" s="1"/>
  <c r="F60" i="6"/>
  <c r="F61" i="6"/>
  <c r="F62" i="6"/>
  <c r="G62" i="6" s="1"/>
  <c r="F63" i="6"/>
  <c r="F64" i="6"/>
  <c r="F65" i="6"/>
  <c r="F66" i="6"/>
  <c r="G66" i="6" s="1"/>
  <c r="F67" i="6"/>
  <c r="G67" i="6" s="1"/>
  <c r="F68" i="6"/>
  <c r="F69" i="6"/>
  <c r="G69" i="6" s="1"/>
  <c r="F70" i="6"/>
  <c r="G70" i="6" s="1"/>
  <c r="F71" i="6"/>
  <c r="G71" i="6" s="1"/>
  <c r="F72" i="6"/>
  <c r="F73" i="6"/>
  <c r="G73" i="6" s="1"/>
  <c r="F74" i="6"/>
  <c r="G74" i="6" s="1"/>
  <c r="F75" i="6"/>
  <c r="G75" i="6" s="1"/>
  <c r="F76" i="6"/>
  <c r="F77" i="6"/>
  <c r="F78" i="6"/>
  <c r="F79" i="6"/>
  <c r="G79" i="6" s="1"/>
  <c r="F80" i="6"/>
  <c r="G80" i="6" s="1"/>
  <c r="F81" i="6"/>
  <c r="F82" i="6"/>
  <c r="F83" i="6"/>
  <c r="F84" i="6"/>
  <c r="F85" i="6"/>
  <c r="F86" i="6"/>
  <c r="F87" i="6"/>
  <c r="G87" i="6" s="1"/>
  <c r="F88" i="6"/>
  <c r="F89" i="6"/>
  <c r="F90" i="6"/>
  <c r="G90" i="6" s="1"/>
  <c r="F91" i="6"/>
  <c r="F92" i="6"/>
  <c r="F93" i="6"/>
  <c r="F94" i="6"/>
  <c r="F95" i="6"/>
  <c r="G95" i="6" s="1"/>
  <c r="F96" i="6"/>
  <c r="G96" i="6" s="1"/>
  <c r="F97" i="6"/>
  <c r="F98" i="6"/>
  <c r="F99" i="6"/>
  <c r="F100" i="6"/>
  <c r="F101" i="6"/>
  <c r="F102" i="6"/>
  <c r="F103" i="6"/>
  <c r="F104" i="6"/>
  <c r="F105" i="6"/>
  <c r="F106" i="6"/>
  <c r="F107" i="6"/>
  <c r="G107" i="6" s="1"/>
  <c r="F108" i="6"/>
  <c r="G108" i="6" s="1"/>
  <c r="F109" i="6"/>
  <c r="G109" i="6" s="1"/>
  <c r="F110" i="6"/>
  <c r="G110" i="6" s="1"/>
  <c r="F111" i="6"/>
  <c r="G111" i="6" s="1"/>
  <c r="F112" i="6"/>
  <c r="G112" i="6" s="1"/>
  <c r="F113" i="6"/>
  <c r="G113" i="6" s="1"/>
  <c r="F114" i="6"/>
  <c r="G114" i="6" s="1"/>
  <c r="F115" i="6"/>
  <c r="G115" i="6" s="1"/>
  <c r="F116" i="6"/>
  <c r="G116" i="6" s="1"/>
  <c r="F117" i="6"/>
  <c r="G117" i="6" s="1"/>
  <c r="F118" i="6"/>
  <c r="G118" i="6" s="1"/>
  <c r="F119" i="6"/>
  <c r="G119" i="6" s="1"/>
  <c r="F120" i="6"/>
  <c r="G120" i="6" s="1"/>
  <c r="F121" i="6"/>
  <c r="G121" i="6" s="1"/>
  <c r="F122" i="6"/>
  <c r="G122" i="6" s="1"/>
  <c r="F123" i="6"/>
  <c r="G123" i="6" s="1"/>
  <c r="F124" i="6"/>
  <c r="G124" i="6" s="1"/>
  <c r="F125" i="6"/>
  <c r="G125" i="6" s="1"/>
  <c r="F126" i="6"/>
  <c r="G126" i="6" s="1"/>
  <c r="F127" i="6"/>
  <c r="G127" i="6" s="1"/>
  <c r="F128" i="6"/>
  <c r="G128" i="6" s="1"/>
  <c r="F129" i="6"/>
  <c r="G129" i="6" s="1"/>
  <c r="F130" i="6"/>
  <c r="G130" i="6" s="1"/>
  <c r="F131" i="6"/>
  <c r="G131" i="6" s="1"/>
  <c r="F132" i="6"/>
  <c r="G132" i="6" s="1"/>
  <c r="F133" i="6"/>
  <c r="G133" i="6" s="1"/>
  <c r="F134" i="6"/>
  <c r="G134" i="6" s="1"/>
  <c r="F135" i="6"/>
  <c r="G135" i="6" s="1"/>
  <c r="F136" i="6"/>
  <c r="G136" i="6" s="1"/>
  <c r="F137" i="6"/>
  <c r="G137" i="6" s="1"/>
  <c r="F138" i="6"/>
  <c r="G138" i="6" s="1"/>
  <c r="F139" i="6"/>
  <c r="F140" i="6"/>
  <c r="G140" i="6" s="1"/>
  <c r="F141" i="6"/>
  <c r="G141" i="6" s="1"/>
  <c r="F142" i="6"/>
  <c r="G142" i="6" s="1"/>
  <c r="F143" i="6"/>
  <c r="G143" i="6" s="1"/>
  <c r="F144" i="6"/>
  <c r="G144" i="6" s="1"/>
  <c r="F145" i="6"/>
  <c r="G145" i="6" s="1"/>
  <c r="F146" i="6"/>
  <c r="G146" i="6" s="1"/>
  <c r="F147" i="6"/>
  <c r="F148" i="6"/>
  <c r="F149" i="6"/>
  <c r="G149" i="6" s="1"/>
  <c r="F150" i="6"/>
  <c r="G150" i="6" s="1"/>
  <c r="F151" i="6"/>
  <c r="G151" i="6" s="1"/>
  <c r="F152" i="6"/>
  <c r="G152" i="6" s="1"/>
  <c r="F153" i="6"/>
  <c r="G153" i="6" s="1"/>
  <c r="F154" i="6"/>
  <c r="G154" i="6" s="1"/>
  <c r="F155" i="6"/>
  <c r="G155" i="6" s="1"/>
  <c r="F156" i="6"/>
  <c r="F157" i="6"/>
  <c r="F158" i="6"/>
  <c r="G158" i="6" s="1"/>
  <c r="F159" i="6"/>
  <c r="G159" i="6" s="1"/>
  <c r="F160" i="6"/>
  <c r="F161" i="6"/>
  <c r="G161" i="6" s="1"/>
  <c r="F162" i="6"/>
  <c r="F163" i="6"/>
  <c r="G163" i="6" s="1"/>
  <c r="F164" i="6"/>
  <c r="F165" i="6"/>
  <c r="G165" i="6" s="1"/>
  <c r="F166" i="6"/>
  <c r="G166" i="6" s="1"/>
  <c r="F167" i="6"/>
  <c r="G167" i="6" s="1"/>
  <c r="F168" i="6"/>
  <c r="F169" i="6"/>
  <c r="F170" i="6"/>
  <c r="G170" i="6" s="1"/>
  <c r="F171" i="6"/>
  <c r="G171" i="6" s="1"/>
  <c r="F172" i="6"/>
  <c r="F173" i="6"/>
  <c r="F174" i="6"/>
  <c r="G174" i="6" s="1"/>
  <c r="F175" i="6"/>
  <c r="F176" i="6"/>
  <c r="G176" i="6" s="1"/>
  <c r="F177" i="6"/>
  <c r="F178" i="6"/>
  <c r="F179" i="6"/>
  <c r="G179" i="6" s="1"/>
  <c r="F180" i="6"/>
  <c r="G180" i="6" s="1"/>
  <c r="F181" i="6"/>
  <c r="F182" i="6"/>
  <c r="G182" i="6" s="1"/>
  <c r="F183" i="6"/>
  <c r="F184" i="6"/>
  <c r="F185" i="6"/>
  <c r="F186" i="6"/>
  <c r="G186" i="6" s="1"/>
  <c r="F187" i="6"/>
  <c r="G187" i="6" s="1"/>
  <c r="F188" i="6"/>
  <c r="G188" i="6" s="1"/>
  <c r="F189" i="6"/>
  <c r="F190" i="6"/>
  <c r="F191" i="6"/>
  <c r="G191" i="6" s="1"/>
  <c r="F192" i="6"/>
  <c r="F193" i="6"/>
  <c r="F194" i="6"/>
  <c r="F195" i="6"/>
  <c r="G195" i="6" s="1"/>
  <c r="F196" i="6"/>
  <c r="F197" i="6"/>
  <c r="G197" i="6" s="1"/>
  <c r="F198" i="6"/>
  <c r="F199" i="6"/>
  <c r="F200" i="6"/>
  <c r="G200" i="6" s="1"/>
  <c r="F201" i="6"/>
  <c r="G201" i="6" s="1"/>
  <c r="F202" i="6"/>
  <c r="F203" i="6"/>
  <c r="F204" i="6"/>
  <c r="F205" i="6"/>
  <c r="F206" i="6"/>
  <c r="F207" i="6"/>
  <c r="G207" i="6" s="1"/>
  <c r="F208" i="6"/>
  <c r="G208" i="6" s="1"/>
  <c r="F209" i="6"/>
  <c r="G209" i="6" s="1"/>
  <c r="F210" i="6"/>
  <c r="F211" i="6"/>
  <c r="F212" i="6"/>
  <c r="G212" i="6" s="1"/>
  <c r="F213" i="6"/>
  <c r="F214" i="6"/>
  <c r="F215" i="6"/>
  <c r="F216" i="6"/>
  <c r="F217" i="6"/>
  <c r="F218" i="6"/>
  <c r="F219" i="6"/>
  <c r="F220" i="6"/>
  <c r="F221" i="6"/>
  <c r="F222" i="6"/>
  <c r="G222" i="6" s="1"/>
  <c r="F223" i="6"/>
  <c r="F224" i="6"/>
  <c r="F225" i="6"/>
  <c r="F226" i="6"/>
  <c r="F227" i="6"/>
  <c r="F228" i="6"/>
  <c r="F229" i="6"/>
  <c r="G229" i="6" s="1"/>
  <c r="F230" i="6"/>
  <c r="F231" i="6"/>
  <c r="F232" i="6"/>
  <c r="F233" i="6"/>
  <c r="G233" i="6" s="1"/>
  <c r="F234" i="6"/>
  <c r="F235" i="6"/>
  <c r="F236" i="6"/>
  <c r="F237" i="6"/>
  <c r="F238" i="6"/>
  <c r="F239" i="6"/>
  <c r="F240" i="6"/>
  <c r="F241" i="6"/>
  <c r="F242" i="6"/>
  <c r="F243" i="6"/>
  <c r="G243" i="6" s="1"/>
  <c r="F244" i="6"/>
  <c r="F245" i="6"/>
  <c r="F246" i="6"/>
  <c r="F247" i="6"/>
  <c r="F248" i="6"/>
  <c r="F249" i="6"/>
  <c r="F250" i="6"/>
  <c r="G250" i="6" s="1"/>
  <c r="F251" i="6"/>
  <c r="F252" i="6"/>
  <c r="F253" i="6"/>
  <c r="F2" i="6"/>
  <c r="G2" i="6" s="1"/>
  <c r="B5" i="5" l="1"/>
  <c r="F5" i="5"/>
  <c r="E5" i="5"/>
  <c r="D5" i="5"/>
  <c r="C5" i="5"/>
  <c r="D25" i="2"/>
  <c r="C25" i="2"/>
  <c r="F23" i="2"/>
  <c r="E23" i="2"/>
  <c r="D23" i="2"/>
  <c r="C23" i="2"/>
  <c r="D19" i="2"/>
  <c r="D18" i="2"/>
  <c r="C19" i="2"/>
  <c r="C18" i="2"/>
  <c r="I6" i="3"/>
  <c r="G5" i="5" l="1"/>
  <c r="O14" i="2" l="1"/>
  <c r="N14" i="2"/>
  <c r="M14" i="2"/>
  <c r="L14" i="2"/>
  <c r="J14" i="2"/>
  <c r="I14" i="2"/>
  <c r="H14" i="2"/>
  <c r="G14" i="2"/>
  <c r="F14" i="2"/>
  <c r="E14" i="2"/>
  <c r="D14" i="2"/>
  <c r="C14" i="2"/>
  <c r="Q6" i="2"/>
  <c r="P6" i="2"/>
  <c r="O6" i="2"/>
  <c r="N6" i="2"/>
  <c r="M6" i="2"/>
  <c r="L6" i="2"/>
  <c r="F6" i="2"/>
  <c r="E6" i="2"/>
  <c r="D6" i="2"/>
  <c r="C6" i="2"/>
  <c r="J6" i="3"/>
  <c r="G6" i="3"/>
  <c r="H6" i="3"/>
  <c r="F6" i="3"/>
  <c r="D6" i="3"/>
  <c r="B6" i="3"/>
  <c r="C6" i="3" s="1"/>
  <c r="L5" i="2"/>
  <c r="O5" i="2"/>
  <c r="B51" i="5" s="1"/>
  <c r="N5" i="2"/>
  <c r="M5" i="2"/>
  <c r="E6" i="3" l="1"/>
</calcChain>
</file>

<file path=xl/sharedStrings.xml><?xml version="1.0" encoding="utf-8"?>
<sst xmlns="http://schemas.openxmlformats.org/spreadsheetml/2006/main" count="1040" uniqueCount="111">
  <si>
    <t>NO.รถ</t>
  </si>
  <si>
    <t>ครั้งที่ 1</t>
  </si>
  <si>
    <t>ครั้งที่ 2</t>
  </si>
  <si>
    <t>ครั้งที่ 3</t>
  </si>
  <si>
    <t>ครั้งที่ 4</t>
  </si>
  <si>
    <t>ครั้งที่ 5</t>
  </si>
  <si>
    <t>ครั้งที่ 6</t>
  </si>
  <si>
    <t>ครั้งที่ 7</t>
  </si>
  <si>
    <t>NO.แบต</t>
  </si>
  <si>
    <t>เวลา</t>
  </si>
  <si>
    <t>HRS ที่เปลี่ยน</t>
  </si>
  <si>
    <t>S7-01</t>
  </si>
  <si>
    <t>S7-06</t>
  </si>
  <si>
    <t>SP7-00</t>
  </si>
  <si>
    <t>S7-08</t>
  </si>
  <si>
    <t>S7-46</t>
  </si>
  <si>
    <t>S7-23</t>
  </si>
  <si>
    <t>S7-05</t>
  </si>
  <si>
    <t>S7-03</t>
  </si>
  <si>
    <t>S7-02</t>
  </si>
  <si>
    <t>S7-33</t>
  </si>
  <si>
    <t>S7-14</t>
  </si>
  <si>
    <t>S7-48</t>
  </si>
  <si>
    <t>S7-20</t>
  </si>
  <si>
    <t>S7-44</t>
  </si>
  <si>
    <t>S7-09</t>
  </si>
  <si>
    <t>S7-39</t>
  </si>
  <si>
    <t>S3-09</t>
  </si>
  <si>
    <t>S7-47</t>
  </si>
  <si>
    <t>S7-16</t>
  </si>
  <si>
    <t>SS7-04</t>
  </si>
  <si>
    <t>S7-36</t>
  </si>
  <si>
    <t>S7-04</t>
  </si>
  <si>
    <t>S7-07</t>
  </si>
  <si>
    <t>S7-32</t>
  </si>
  <si>
    <t>S7-30</t>
  </si>
  <si>
    <t xml:space="preserve">S7-36 </t>
  </si>
  <si>
    <t>S7-38</t>
  </si>
  <si>
    <t>LEND-07</t>
  </si>
  <si>
    <t>S7-31</t>
  </si>
  <si>
    <t>S7-15</t>
  </si>
  <si>
    <t>S7-41</t>
  </si>
  <si>
    <t>S7-35</t>
  </si>
  <si>
    <t>S7-45</t>
  </si>
  <si>
    <t>S7-43</t>
  </si>
  <si>
    <t>S7-11</t>
  </si>
  <si>
    <t>S7-24</t>
  </si>
  <si>
    <t xml:space="preserve">S7-43 </t>
  </si>
  <si>
    <t>S7-13</t>
  </si>
  <si>
    <t>S7-37</t>
  </si>
  <si>
    <t>S7-10</t>
  </si>
  <si>
    <t>S7-27</t>
  </si>
  <si>
    <t>S7-26</t>
  </si>
  <si>
    <t>TPC-10</t>
  </si>
  <si>
    <t>S7--35</t>
  </si>
  <si>
    <t>S7-17</t>
  </si>
  <si>
    <t>S7-12</t>
  </si>
  <si>
    <t>TPC-03</t>
  </si>
  <si>
    <t>S3-43</t>
  </si>
  <si>
    <t>S7-19</t>
  </si>
  <si>
    <t>S7-25</t>
  </si>
  <si>
    <t>S7-21</t>
  </si>
  <si>
    <t>S7-42</t>
  </si>
  <si>
    <t>S7-34</t>
  </si>
  <si>
    <t>W10</t>
  </si>
  <si>
    <t>W10-01</t>
  </si>
  <si>
    <t>S7-18</t>
  </si>
  <si>
    <t>S7-40</t>
  </si>
  <si>
    <t>S7-28</t>
  </si>
  <si>
    <t>S7-00</t>
  </si>
  <si>
    <t>PP3-01</t>
  </si>
  <si>
    <t>กะเช้า ( 07.30 - 19.30)</t>
  </si>
  <si>
    <t>กะดึก (19.31-07.30)</t>
  </si>
  <si>
    <t>จำนวนครั้งที่เปลี่ยนแบตเตอรี่และชั่วโมงแบตเตอรี่ที่ใช้งานได้</t>
  </si>
  <si>
    <t>ชม.ที่ใช้งานได้</t>
  </si>
  <si>
    <t>PP3</t>
  </si>
  <si>
    <t xml:space="preserve"> ต้องการ ให้ทำการตรวจสอบข้อมูลจากชีท ด.2.66 ว่ารถเช่า คอลัมภ์ A (Sheet2) S07-01 วันที่ 1/2/23 กะเช้าและกะดึก มีการเปลี่ยนแบตเตอรี่กี่ลูก และแบตเตอรี่แต่ละลูกใช้งานได้กี่ชั่วโมง ตามตัวอย่างชีทด.2.66 กะเช้าไม่มีการเปลี่ยนแบตเตอรี่เลย มีเฉพาะกะดึกมีการเปลี่ยนแบตเตอรี่ 2 ครั้ง</t>
  </si>
  <si>
    <t xml:space="preserve">โดยให้ </t>
  </si>
  <si>
    <t xml:space="preserve">J5 = S7-06 </t>
  </si>
  <si>
    <t>L5 = SP7-00</t>
  </si>
  <si>
    <t xml:space="preserve">K5 = 2 </t>
  </si>
  <si>
    <t>จากชีท ด.2.66 ต้องการหาสูตร เพื่อตรวจเช็คว่า</t>
  </si>
  <si>
    <t>จำนวนแบตที่เปลี่ยน (ลูก)</t>
  </si>
  <si>
    <t>1. ในแต่ละวัน ช่วงกะเช้า และ กะดึก รถแต่ละคัน เปลี่ยนแบตเตอรี่ไปกี่ลูก และแต่ละลูกใช้งานได้กี่ชั่วโมง ตามตัวอย่าง รถ S7-01 กะเช้าไม่มีเปลี่ยนแบตเตอรี่  ส่วนกะดึกมีการเปลี่ยนแบตเตอรี่ให้ดึง NO.แบตเตอรี่ของกะดึงที่มีการเปลี่ยนแบตเตอรี่มาใส่ในชีทนี้ข้อมูลรถ</t>
  </si>
  <si>
    <t xml:space="preserve">M5 = 3 </t>
  </si>
  <si>
    <t>S7-22</t>
  </si>
  <si>
    <t>S7-29</t>
  </si>
  <si>
    <t>PP3-02</t>
  </si>
  <si>
    <t xml:space="preserve">ครั้งที่ 2 </t>
  </si>
  <si>
    <t>ต้องการทราบว่าแบตเตอรี่แต่ละลูกในแต่ละวันใช้งานไปกี่ครั้งและระยะเวลาที่เปลียนแบตเตอรี่ในแต่ละครั้งห่างกันกี่ชั่วโมง</t>
  </si>
  <si>
    <t>ยกตัวอย่างแบตเตอรี่ S7-03 วันที่ 1/2/2566 มีการเปลี่ยนแบตเตอรี่ทั้งหมด 5 ครั้ง ให้ทำการดึงข้อมูลวันที่และเวลาในการเปลี่ยนแบตเตอรี่ลูกนั้นมาใส่ลงในตาราง และให้คำนวนเวลาว่าแต่ละครั้งห่างกันกี่ชั่วโมง/นาที</t>
  </si>
  <si>
    <t>ระยะเวลา</t>
  </si>
  <si>
    <t>S7-1</t>
  </si>
  <si>
    <t>S7-2</t>
  </si>
  <si>
    <t>S7-3</t>
  </si>
  <si>
    <t>S7-4</t>
  </si>
  <si>
    <t>S7-5</t>
  </si>
  <si>
    <t>S7-6</t>
  </si>
  <si>
    <t>S7-7</t>
  </si>
  <si>
    <t>S7-8</t>
  </si>
  <si>
    <t>S7-9</t>
  </si>
  <si>
    <t>SP3-1</t>
  </si>
  <si>
    <t>SP3-2</t>
  </si>
  <si>
    <t>รวมทั้งหมด</t>
  </si>
  <si>
    <t>ครั้งที่</t>
  </si>
  <si>
    <t>กะ</t>
  </si>
  <si>
    <t>เริ่ม</t>
  </si>
  <si>
    <t>สิ้นสุด</t>
  </si>
  <si>
    <t>เช้า</t>
  </si>
  <si>
    <t>Time</t>
  </si>
  <si>
    <t>ดึก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</si>
</sst>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1" formatCode="[$-F400]h:mm:ss\ AM/PM"/>
  </numFmts>
  <fonts count="15" x14ac:knownFonts="1"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sz val="14"/>
      <color theme="1"/>
      <name val="Cordia New"/>
      <family val="2"/>
    </font>
    <font>
      <sz val="8"/>
      <name val="Tahoma"/>
      <family val="2"/>
      <charset val="222"/>
      <scheme val="minor"/>
    </font>
    <font>
      <sz val="16"/>
      <color theme="1"/>
      <name val="Cordia New"/>
      <family val="2"/>
    </font>
    <font>
      <b/>
      <sz val="11"/>
      <color theme="1"/>
      <name val="Tahoma"/>
      <family val="2"/>
      <scheme val="minor"/>
    </font>
    <font>
      <b/>
      <sz val="11"/>
      <name val="Tahoma"/>
      <family val="2"/>
      <scheme val="major"/>
    </font>
    <font>
      <sz val="11"/>
      <name val="Tahoma"/>
      <family val="2"/>
      <scheme val="major"/>
    </font>
    <font>
      <sz val="11"/>
      <color theme="1"/>
      <name val="Tahoma"/>
      <family val="2"/>
      <scheme val="major"/>
    </font>
    <font>
      <b/>
      <sz val="11"/>
      <name val="Tahoma"/>
      <family val="2"/>
      <scheme val="minor"/>
    </font>
    <font>
      <sz val="11"/>
      <name val="Tahoma"/>
      <family val="2"/>
      <scheme val="minor"/>
    </font>
    <font>
      <sz val="11"/>
      <color rgb="FF000000"/>
      <name val="Tahoma"/>
      <family val="2"/>
      <scheme val="minor"/>
    </font>
    <font>
      <b/>
      <sz val="11"/>
      <color rgb="FF000000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0" tint="-4.9989318521683403E-2"/>
      <name val="Tahoma"/>
      <family val="2"/>
      <charset val="22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1FB9D"/>
        <bgColor indexed="64"/>
      </patternFill>
    </fill>
    <fill>
      <patternFill patternType="solid">
        <fgColor rgb="FF00206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38" xfId="0" applyFont="1" applyBorder="1" applyAlignment="1">
      <alignment horizontal="left"/>
    </xf>
    <xf numFmtId="0" fontId="4" fillId="0" borderId="4" xfId="0" applyFont="1" applyBorder="1" applyAlignment="1">
      <alignment vertical="center"/>
    </xf>
    <xf numFmtId="22" fontId="4" fillId="0" borderId="4" xfId="0" applyNumberFormat="1" applyFont="1" applyBorder="1" applyAlignment="1">
      <alignment vertical="center"/>
    </xf>
    <xf numFmtId="20" fontId="4" fillId="0" borderId="4" xfId="0" applyNumberFormat="1" applyFont="1" applyBorder="1" applyAlignment="1">
      <alignment vertical="center"/>
    </xf>
    <xf numFmtId="0" fontId="5" fillId="9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8" borderId="4" xfId="0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6" borderId="4" xfId="0" applyFill="1" applyBorder="1"/>
    <xf numFmtId="0" fontId="2" fillId="12" borderId="4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8" fillId="0" borderId="0" xfId="0" applyFont="1"/>
    <xf numFmtId="0" fontId="8" fillId="6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8" fillId="3" borderId="4" xfId="0" applyFont="1" applyFill="1" applyBorder="1"/>
    <xf numFmtId="0" fontId="7" fillId="3" borderId="7" xfId="0" applyFont="1" applyFill="1" applyBorder="1"/>
    <xf numFmtId="0" fontId="7" fillId="3" borderId="5" xfId="0" applyFont="1" applyFill="1" applyBorder="1"/>
    <xf numFmtId="0" fontId="8" fillId="3" borderId="8" xfId="0" applyFont="1" applyFill="1" applyBorder="1"/>
    <xf numFmtId="0" fontId="7" fillId="3" borderId="8" xfId="0" applyFont="1" applyFill="1" applyBorder="1"/>
    <xf numFmtId="0" fontId="8" fillId="4" borderId="3" xfId="0" applyFont="1" applyFill="1" applyBorder="1"/>
    <xf numFmtId="0" fontId="8" fillId="4" borderId="4" xfId="0" applyFont="1" applyFill="1" applyBorder="1"/>
    <xf numFmtId="0" fontId="7" fillId="4" borderId="5" xfId="0" applyFont="1" applyFill="1" applyBorder="1"/>
    <xf numFmtId="0" fontId="8" fillId="4" borderId="6" xfId="0" applyFont="1" applyFill="1" applyBorder="1"/>
    <xf numFmtId="0" fontId="7" fillId="4" borderId="7" xfId="0" applyFont="1" applyFill="1" applyBorder="1"/>
    <xf numFmtId="0" fontId="8" fillId="4" borderId="8" xfId="0" applyFont="1" applyFill="1" applyBorder="1"/>
    <xf numFmtId="0" fontId="7" fillId="4" borderId="8" xfId="0" applyFont="1" applyFill="1" applyBorder="1"/>
    <xf numFmtId="0" fontId="6" fillId="5" borderId="0" xfId="0" applyFont="1" applyFill="1"/>
    <xf numFmtId="0" fontId="7" fillId="8" borderId="9" xfId="0" applyFont="1" applyFill="1" applyBorder="1"/>
    <xf numFmtId="22" fontId="7" fillId="8" borderId="10" xfId="0" applyNumberFormat="1" applyFont="1" applyFill="1" applyBorder="1"/>
    <xf numFmtId="0" fontId="7" fillId="8" borderId="11" xfId="0" applyFont="1" applyFill="1" applyBorder="1"/>
    <xf numFmtId="0" fontId="7" fillId="8" borderId="12" xfId="0" applyFont="1" applyFill="1" applyBorder="1"/>
    <xf numFmtId="0" fontId="7" fillId="8" borderId="13" xfId="0" applyFont="1" applyFill="1" applyBorder="1"/>
    <xf numFmtId="0" fontId="7" fillId="0" borderId="9" xfId="0" applyFont="1" applyBorder="1"/>
    <xf numFmtId="22" fontId="8" fillId="0" borderId="10" xfId="0" applyNumberFormat="1" applyFont="1" applyBorder="1"/>
    <xf numFmtId="0" fontId="8" fillId="0" borderId="11" xfId="0" applyFont="1" applyBorder="1"/>
    <xf numFmtId="0" fontId="7" fillId="0" borderId="12" xfId="0" applyFont="1" applyBorder="1"/>
    <xf numFmtId="0" fontId="8" fillId="0" borderId="13" xfId="0" applyFont="1" applyBorder="1"/>
    <xf numFmtId="0" fontId="7" fillId="0" borderId="14" xfId="0" applyFont="1" applyBorder="1"/>
    <xf numFmtId="22" fontId="8" fillId="0" borderId="14" xfId="0" applyNumberFormat="1" applyFont="1" applyBorder="1"/>
    <xf numFmtId="0" fontId="8" fillId="0" borderId="14" xfId="0" applyFont="1" applyBorder="1"/>
    <xf numFmtId="22" fontId="7" fillId="0" borderId="10" xfId="0" applyNumberFormat="1" applyFont="1" applyBorder="1"/>
    <xf numFmtId="0" fontId="7" fillId="0" borderId="11" xfId="0" applyFont="1" applyBorder="1"/>
    <xf numFmtId="0" fontId="7" fillId="8" borderId="15" xfId="0" applyFont="1" applyFill="1" applyBorder="1"/>
    <xf numFmtId="22" fontId="7" fillId="8" borderId="16" xfId="0" applyNumberFormat="1" applyFont="1" applyFill="1" applyBorder="1"/>
    <xf numFmtId="0" fontId="7" fillId="8" borderId="17" xfId="0" applyFont="1" applyFill="1" applyBorder="1"/>
    <xf numFmtId="0" fontId="7" fillId="0" borderId="18" xfId="0" applyFont="1" applyBorder="1"/>
    <xf numFmtId="22" fontId="7" fillId="0" borderId="16" xfId="0" applyNumberFormat="1" applyFont="1" applyBorder="1"/>
    <xf numFmtId="0" fontId="7" fillId="0" borderId="19" xfId="0" applyFont="1" applyBorder="1"/>
    <xf numFmtId="0" fontId="7" fillId="0" borderId="15" xfId="0" applyFont="1" applyBorder="1"/>
    <xf numFmtId="22" fontId="8" fillId="0" borderId="16" xfId="0" applyNumberFormat="1" applyFont="1" applyBorder="1"/>
    <xf numFmtId="0" fontId="8" fillId="0" borderId="17" xfId="0" applyFont="1" applyBorder="1"/>
    <xf numFmtId="0" fontId="8" fillId="0" borderId="19" xfId="0" applyFont="1" applyBorder="1"/>
    <xf numFmtId="0" fontId="7" fillId="0" borderId="20" xfId="0" applyFont="1" applyBorder="1"/>
    <xf numFmtId="22" fontId="8" fillId="0" borderId="20" xfId="0" applyNumberFormat="1" applyFont="1" applyBorder="1"/>
    <xf numFmtId="0" fontId="8" fillId="0" borderId="20" xfId="0" applyFont="1" applyBorder="1"/>
    <xf numFmtId="0" fontId="7" fillId="0" borderId="17" xfId="0" applyFont="1" applyBorder="1"/>
    <xf numFmtId="0" fontId="7" fillId="0" borderId="15" xfId="0" applyFont="1" applyBorder="1" applyAlignment="1">
      <alignment horizontal="left"/>
    </xf>
    <xf numFmtId="22" fontId="7" fillId="0" borderId="15" xfId="0" applyNumberFormat="1" applyFont="1" applyBorder="1"/>
    <xf numFmtId="22" fontId="8" fillId="0" borderId="15" xfId="0" applyNumberFormat="1" applyFont="1" applyBorder="1"/>
    <xf numFmtId="22" fontId="7" fillId="0" borderId="18" xfId="0" applyNumberFormat="1" applyFont="1" applyBorder="1"/>
    <xf numFmtId="0" fontId="7" fillId="0" borderId="18" xfId="0" applyFont="1" applyBorder="1" applyAlignment="1">
      <alignment horizontal="left"/>
    </xf>
    <xf numFmtId="14" fontId="7" fillId="0" borderId="16" xfId="0" applyNumberFormat="1" applyFont="1" applyBorder="1"/>
    <xf numFmtId="0" fontId="7" fillId="0" borderId="15" xfId="0" applyFont="1" applyFill="1" applyBorder="1" applyAlignment="1">
      <alignment horizontal="left"/>
    </xf>
    <xf numFmtId="22" fontId="7" fillId="0" borderId="16" xfId="0" applyNumberFormat="1" applyFont="1" applyFill="1" applyBorder="1"/>
    <xf numFmtId="0" fontId="7" fillId="0" borderId="17" xfId="0" applyFont="1" applyFill="1" applyBorder="1"/>
    <xf numFmtId="0" fontId="7" fillId="9" borderId="15" xfId="0" applyFont="1" applyFill="1" applyBorder="1"/>
    <xf numFmtId="22" fontId="8" fillId="9" borderId="16" xfId="0" applyNumberFormat="1" applyFont="1" applyFill="1" applyBorder="1"/>
    <xf numFmtId="0" fontId="8" fillId="9" borderId="17" xfId="0" applyFont="1" applyFill="1" applyBorder="1"/>
    <xf numFmtId="0" fontId="7" fillId="9" borderId="15" xfId="0" applyFont="1" applyFill="1" applyBorder="1" applyAlignment="1">
      <alignment horizontal="left"/>
    </xf>
    <xf numFmtId="22" fontId="7" fillId="9" borderId="16" xfId="0" applyNumberFormat="1" applyFont="1" applyFill="1" applyBorder="1"/>
    <xf numFmtId="0" fontId="7" fillId="9" borderId="17" xfId="0" applyFont="1" applyFill="1" applyBorder="1"/>
    <xf numFmtId="22" fontId="7" fillId="0" borderId="21" xfId="0" applyNumberFormat="1" applyFont="1" applyBorder="1"/>
    <xf numFmtId="0" fontId="8" fillId="0" borderId="18" xfId="0" applyFont="1" applyBorder="1"/>
    <xf numFmtId="0" fontId="7" fillId="9" borderId="18" xfId="0" applyFont="1" applyFill="1" applyBorder="1"/>
    <xf numFmtId="0" fontId="7" fillId="9" borderId="19" xfId="0" applyFont="1" applyFill="1" applyBorder="1"/>
    <xf numFmtId="0" fontId="7" fillId="0" borderId="22" xfId="0" applyFont="1" applyBorder="1"/>
    <xf numFmtId="0" fontId="7" fillId="9" borderId="23" xfId="0" applyFont="1" applyFill="1" applyBorder="1" applyAlignment="1">
      <alignment horizontal="left"/>
    </xf>
    <xf numFmtId="22" fontId="7" fillId="9" borderId="21" xfId="0" applyNumberFormat="1" applyFont="1" applyFill="1" applyBorder="1"/>
    <xf numFmtId="0" fontId="7" fillId="9" borderId="24" xfId="0" applyFont="1" applyFill="1" applyBorder="1"/>
    <xf numFmtId="0" fontId="7" fillId="0" borderId="25" xfId="0" applyFont="1" applyBorder="1"/>
    <xf numFmtId="0" fontId="7" fillId="0" borderId="23" xfId="0" applyFont="1" applyBorder="1"/>
    <xf numFmtId="22" fontId="8" fillId="0" borderId="21" xfId="0" applyNumberFormat="1" applyFont="1" applyBorder="1"/>
    <xf numFmtId="0" fontId="8" fillId="0" borderId="25" xfId="0" applyFont="1" applyBorder="1"/>
    <xf numFmtId="0" fontId="8" fillId="0" borderId="26" xfId="0" applyFont="1" applyBorder="1"/>
    <xf numFmtId="22" fontId="8" fillId="0" borderId="26" xfId="0" applyNumberFormat="1" applyFont="1" applyBorder="1"/>
    <xf numFmtId="0" fontId="6" fillId="5" borderId="27" xfId="0" applyFont="1" applyFill="1" applyBorder="1"/>
    <xf numFmtId="0" fontId="7" fillId="0" borderId="28" xfId="0" applyFont="1" applyBorder="1" applyAlignment="1">
      <alignment horizontal="left"/>
    </xf>
    <xf numFmtId="22" fontId="7" fillId="0" borderId="29" xfId="0" applyNumberFormat="1" applyFont="1" applyBorder="1"/>
    <xf numFmtId="0" fontId="7" fillId="0" borderId="30" xfId="0" applyFont="1" applyBorder="1"/>
    <xf numFmtId="0" fontId="7" fillId="0" borderId="31" xfId="0" applyFont="1" applyBorder="1"/>
    <xf numFmtId="0" fontId="7" fillId="0" borderId="32" xfId="0" applyFont="1" applyBorder="1"/>
    <xf numFmtId="0" fontId="8" fillId="0" borderId="28" xfId="0" applyFont="1" applyBorder="1"/>
    <xf numFmtId="22" fontId="8" fillId="0" borderId="29" xfId="0" applyNumberFormat="1" applyFont="1" applyBorder="1"/>
    <xf numFmtId="0" fontId="8" fillId="0" borderId="30" xfId="0" applyFont="1" applyBorder="1"/>
    <xf numFmtId="0" fontId="8" fillId="0" borderId="31" xfId="0" applyFont="1" applyBorder="1"/>
    <xf numFmtId="0" fontId="8" fillId="0" borderId="32" xfId="0" applyFont="1" applyBorder="1"/>
    <xf numFmtId="0" fontId="8" fillId="0" borderId="33" xfId="0" applyFont="1" applyBorder="1"/>
    <xf numFmtId="22" fontId="8" fillId="0" borderId="33" xfId="0" applyNumberFormat="1" applyFont="1" applyBorder="1"/>
    <xf numFmtId="0" fontId="7" fillId="0" borderId="28" xfId="0" applyFont="1" applyBorder="1"/>
    <xf numFmtId="0" fontId="8" fillId="10" borderId="4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8" borderId="4" xfId="0" applyFont="1" applyFill="1" applyBorder="1"/>
    <xf numFmtId="0" fontId="8" fillId="9" borderId="4" xfId="0" applyFont="1" applyFill="1" applyBorder="1"/>
    <xf numFmtId="0" fontId="8" fillId="0" borderId="4" xfId="0" applyFont="1" applyBorder="1" applyAlignment="1">
      <alignment horizontal="center" vertical="center"/>
    </xf>
    <xf numFmtId="0" fontId="8" fillId="0" borderId="4" xfId="0" applyFont="1" applyBorder="1"/>
    <xf numFmtId="0" fontId="8" fillId="7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9" borderId="36" xfId="0" applyFont="1" applyFill="1" applyBorder="1" applyAlignment="1">
      <alignment horizontal="center" vertical="center" wrapText="1"/>
    </xf>
    <xf numFmtId="0" fontId="8" fillId="9" borderId="37" xfId="0" applyFont="1" applyFill="1" applyBorder="1" applyAlignment="1">
      <alignment horizontal="center" vertical="center" wrapText="1"/>
    </xf>
    <xf numFmtId="0" fontId="8" fillId="6" borderId="36" xfId="0" applyFont="1" applyFill="1" applyBorder="1" applyAlignment="1">
      <alignment horizontal="center" vertical="center" wrapText="1"/>
    </xf>
    <xf numFmtId="0" fontId="8" fillId="6" borderId="37" xfId="0" applyFont="1" applyFill="1" applyBorder="1" applyAlignment="1">
      <alignment horizontal="center" vertical="center" wrapText="1"/>
    </xf>
    <xf numFmtId="14" fontId="8" fillId="9" borderId="7" xfId="0" applyNumberFormat="1" applyFont="1" applyFill="1" applyBorder="1" applyAlignment="1">
      <alignment horizontal="center" vertical="center"/>
    </xf>
    <xf numFmtId="0" fontId="8" fillId="9" borderId="34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/>
    </xf>
    <xf numFmtId="0" fontId="8" fillId="7" borderId="34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8" fillId="9" borderId="0" xfId="0" applyFont="1" applyFill="1" applyAlignment="1">
      <alignment horizontal="center" vertical="center"/>
    </xf>
    <xf numFmtId="0" fontId="8" fillId="9" borderId="35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9" borderId="4" xfId="0" applyNumberFormat="1" applyFont="1" applyFill="1" applyBorder="1" applyAlignment="1">
      <alignment horizontal="center" vertical="center"/>
    </xf>
    <xf numFmtId="0" fontId="2" fillId="5" borderId="39" xfId="0" applyFont="1" applyFill="1" applyBorder="1" applyAlignment="1">
      <alignment horizontal="center" vertical="center"/>
    </xf>
    <xf numFmtId="14" fontId="5" fillId="9" borderId="4" xfId="0" applyNumberFormat="1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7" fillId="3" borderId="40" xfId="0" applyFont="1" applyFill="1" applyBorder="1" applyAlignment="1"/>
    <xf numFmtId="0" fontId="8" fillId="3" borderId="41" xfId="0" applyFont="1" applyFill="1" applyBorder="1" applyAlignment="1"/>
    <xf numFmtId="0" fontId="8" fillId="3" borderId="42" xfId="0" applyFont="1" applyFill="1" applyBorder="1" applyAlignment="1"/>
    <xf numFmtId="0" fontId="7" fillId="4" borderId="40" xfId="0" applyFont="1" applyFill="1" applyBorder="1" applyAlignment="1"/>
    <xf numFmtId="0" fontId="8" fillId="4" borderId="41" xfId="0" applyFont="1" applyFill="1" applyBorder="1" applyAlignment="1"/>
    <xf numFmtId="0" fontId="8" fillId="4" borderId="42" xfId="0" applyFont="1" applyFill="1" applyBorder="1" applyAlignment="1"/>
    <xf numFmtId="0" fontId="9" fillId="0" borderId="4" xfId="0" applyFont="1" applyFill="1" applyBorder="1" applyAlignment="1">
      <alignment vertical="center"/>
    </xf>
    <xf numFmtId="0" fontId="10" fillId="0" borderId="4" xfId="0" applyFont="1" applyFill="1" applyBorder="1"/>
    <xf numFmtId="22" fontId="10" fillId="0" borderId="4" xfId="0" applyNumberFormat="1" applyFont="1" applyFill="1" applyBorder="1"/>
    <xf numFmtId="0" fontId="10" fillId="0" borderId="4" xfId="0" applyFont="1" applyFill="1" applyBorder="1" applyAlignment="1">
      <alignment horizontal="left"/>
    </xf>
    <xf numFmtId="22" fontId="11" fillId="0" borderId="4" xfId="0" applyNumberFormat="1" applyFont="1" applyFill="1" applyBorder="1"/>
    <xf numFmtId="0" fontId="11" fillId="0" borderId="4" xfId="0" applyFont="1" applyFill="1" applyBorder="1"/>
    <xf numFmtId="14" fontId="10" fillId="0" borderId="4" xfId="0" applyNumberFormat="1" applyFont="1" applyFill="1" applyBorder="1"/>
    <xf numFmtId="0" fontId="5" fillId="0" borderId="4" xfId="0" applyFont="1" applyFill="1" applyBorder="1"/>
    <xf numFmtId="0" fontId="12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4" xfId="0" applyFont="1" applyFill="1" applyBorder="1"/>
    <xf numFmtId="0" fontId="0" fillId="9" borderId="0" xfId="0" applyFill="1"/>
    <xf numFmtId="0" fontId="14" fillId="14" borderId="0" xfId="0" applyFont="1" applyFill="1"/>
    <xf numFmtId="191" fontId="0" fillId="9" borderId="0" xfId="0" applyNumberFormat="1" applyFill="1"/>
    <xf numFmtId="0" fontId="0" fillId="0" borderId="4" xfId="0" applyBorder="1"/>
    <xf numFmtId="191" fontId="0" fillId="0" borderId="4" xfId="0" applyNumberFormat="1" applyBorder="1"/>
    <xf numFmtId="0" fontId="5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1FB9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workbookViewId="0">
      <selection sqref="A1:A2"/>
    </sheetView>
  </sheetViews>
  <sheetFormatPr defaultColWidth="9.625" defaultRowHeight="14.25" x14ac:dyDescent="0.2"/>
  <cols>
    <col min="1" max="1" width="8.125" style="17" bestFit="1" customWidth="1"/>
    <col min="2" max="2" width="7.5" style="17" bestFit="1" customWidth="1"/>
    <col min="3" max="3" width="13.75" style="17" bestFit="1" customWidth="1"/>
    <col min="4" max="4" width="11.375" style="17" bestFit="1" customWidth="1"/>
    <col min="5" max="5" width="7.5" style="17" bestFit="1" customWidth="1"/>
    <col min="6" max="6" width="13.75" style="17" bestFit="1" customWidth="1"/>
    <col min="7" max="7" width="11.375" style="17" bestFit="1" customWidth="1"/>
    <col min="8" max="8" width="7.5" style="17" bestFit="1" customWidth="1"/>
    <col min="9" max="9" width="13.75" style="17" bestFit="1" customWidth="1"/>
    <col min="10" max="10" width="11.375" style="17" bestFit="1" customWidth="1"/>
    <col min="11" max="11" width="7.5" style="17" bestFit="1" customWidth="1"/>
    <col min="12" max="12" width="13.75" style="17" bestFit="1" customWidth="1"/>
    <col min="13" max="13" width="11.375" style="17" bestFit="1" customWidth="1"/>
    <col min="14" max="14" width="7.5" style="17" bestFit="1" customWidth="1"/>
    <col min="15" max="15" width="13.75" style="17" bestFit="1" customWidth="1"/>
    <col min="16" max="16" width="11.375" style="17" bestFit="1" customWidth="1"/>
    <col min="17" max="17" width="7.5" style="17" bestFit="1" customWidth="1"/>
    <col min="18" max="18" width="13.75" style="17" bestFit="1" customWidth="1"/>
    <col min="19" max="19" width="11.375" style="17" bestFit="1" customWidth="1"/>
    <col min="20" max="20" width="7.5" style="17" bestFit="1" customWidth="1"/>
    <col min="21" max="21" width="13.75" style="17" bestFit="1" customWidth="1"/>
    <col min="22" max="22" width="11.375" style="17" bestFit="1" customWidth="1"/>
    <col min="23" max="23" width="7.5" style="17" bestFit="1" customWidth="1"/>
    <col min="24" max="24" width="13.75" style="17" bestFit="1" customWidth="1"/>
    <col min="25" max="25" width="11.375" style="17" bestFit="1" customWidth="1"/>
    <col min="26" max="26" width="7.875" style="17" bestFit="1" customWidth="1"/>
    <col min="27" max="27" width="13.75" style="17" bestFit="1" customWidth="1"/>
    <col min="28" max="28" width="11.375" style="17" bestFit="1" customWidth="1"/>
    <col min="29" max="29" width="7.5" style="17" bestFit="1" customWidth="1"/>
    <col min="30" max="30" width="13.75" style="17" bestFit="1" customWidth="1"/>
    <col min="31" max="31" width="11.375" style="17" bestFit="1" customWidth="1"/>
    <col min="32" max="32" width="7.5" style="17" bestFit="1" customWidth="1"/>
    <col min="33" max="33" width="12.625" style="17" bestFit="1" customWidth="1"/>
    <col min="34" max="34" width="11.375" style="17" bestFit="1" customWidth="1"/>
    <col min="35" max="35" width="7.5" style="17" bestFit="1" customWidth="1"/>
    <col min="36" max="36" width="12.625" style="17" bestFit="1" customWidth="1"/>
    <col min="37" max="37" width="11.375" style="17" bestFit="1" customWidth="1"/>
    <col min="38" max="16384" width="9.625" style="17"/>
  </cols>
  <sheetData>
    <row r="1" spans="1:37" x14ac:dyDescent="0.2">
      <c r="A1" s="135" t="s">
        <v>0</v>
      </c>
      <c r="B1" s="137" t="s">
        <v>1</v>
      </c>
      <c r="C1" s="138"/>
      <c r="D1" s="139"/>
      <c r="E1" s="137" t="s">
        <v>2</v>
      </c>
      <c r="F1" s="138"/>
      <c r="G1" s="139"/>
      <c r="H1" s="137" t="s">
        <v>3</v>
      </c>
      <c r="I1" s="138"/>
      <c r="J1" s="139"/>
      <c r="K1" s="137" t="s">
        <v>4</v>
      </c>
      <c r="L1" s="138"/>
      <c r="M1" s="139"/>
      <c r="N1" s="137" t="s">
        <v>5</v>
      </c>
      <c r="O1" s="138"/>
      <c r="P1" s="139"/>
      <c r="Q1" s="140" t="s">
        <v>1</v>
      </c>
      <c r="R1" s="141"/>
      <c r="S1" s="142"/>
      <c r="T1" s="140" t="s">
        <v>2</v>
      </c>
      <c r="U1" s="141"/>
      <c r="V1" s="142"/>
      <c r="W1" s="140" t="s">
        <v>3</v>
      </c>
      <c r="X1" s="141"/>
      <c r="Y1" s="142"/>
      <c r="Z1" s="140" t="s">
        <v>4</v>
      </c>
      <c r="AA1" s="141"/>
      <c r="AB1" s="142"/>
      <c r="AC1" s="140" t="s">
        <v>5</v>
      </c>
      <c r="AD1" s="141"/>
      <c r="AE1" s="142"/>
      <c r="AF1" s="140" t="s">
        <v>6</v>
      </c>
      <c r="AG1" s="141"/>
      <c r="AH1" s="142"/>
      <c r="AI1" s="140" t="s">
        <v>7</v>
      </c>
      <c r="AJ1" s="141"/>
      <c r="AK1" s="142"/>
    </row>
    <row r="2" spans="1:37" ht="15" thickBot="1" x14ac:dyDescent="0.25">
      <c r="A2" s="136"/>
      <c r="B2" s="18" t="s">
        <v>8</v>
      </c>
      <c r="C2" s="19" t="s">
        <v>9</v>
      </c>
      <c r="D2" s="20" t="s">
        <v>10</v>
      </c>
      <c r="E2" s="18" t="s">
        <v>8</v>
      </c>
      <c r="F2" s="21" t="s">
        <v>9</v>
      </c>
      <c r="G2" s="22" t="s">
        <v>10</v>
      </c>
      <c r="H2" s="18" t="s">
        <v>8</v>
      </c>
      <c r="I2" s="21" t="s">
        <v>9</v>
      </c>
      <c r="J2" s="23" t="s">
        <v>10</v>
      </c>
      <c r="K2" s="18" t="s">
        <v>8</v>
      </c>
      <c r="L2" s="21" t="s">
        <v>9</v>
      </c>
      <c r="M2" s="22" t="s">
        <v>10</v>
      </c>
      <c r="N2" s="18" t="s">
        <v>8</v>
      </c>
      <c r="O2" s="24" t="s">
        <v>9</v>
      </c>
      <c r="P2" s="25" t="s">
        <v>10</v>
      </c>
      <c r="Q2" s="26" t="s">
        <v>8</v>
      </c>
      <c r="R2" s="27" t="s">
        <v>9</v>
      </c>
      <c r="S2" s="28" t="s">
        <v>10</v>
      </c>
      <c r="T2" s="29" t="s">
        <v>8</v>
      </c>
      <c r="U2" s="27" t="s">
        <v>9</v>
      </c>
      <c r="V2" s="30" t="s">
        <v>10</v>
      </c>
      <c r="W2" s="26" t="s">
        <v>8</v>
      </c>
      <c r="X2" s="27" t="s">
        <v>9</v>
      </c>
      <c r="Y2" s="28" t="s">
        <v>10</v>
      </c>
      <c r="Z2" s="29" t="s">
        <v>8</v>
      </c>
      <c r="AA2" s="27" t="s">
        <v>9</v>
      </c>
      <c r="AB2" s="30" t="s">
        <v>10</v>
      </c>
      <c r="AC2" s="31" t="s">
        <v>8</v>
      </c>
      <c r="AD2" s="31" t="s">
        <v>9</v>
      </c>
      <c r="AE2" s="32" t="s">
        <v>10</v>
      </c>
      <c r="AF2" s="31" t="s">
        <v>8</v>
      </c>
      <c r="AG2" s="31" t="s">
        <v>9</v>
      </c>
      <c r="AH2" s="32" t="s">
        <v>10</v>
      </c>
      <c r="AI2" s="31" t="s">
        <v>8</v>
      </c>
      <c r="AJ2" s="31" t="s">
        <v>9</v>
      </c>
      <c r="AK2" s="32" t="s">
        <v>10</v>
      </c>
    </row>
    <row r="3" spans="1:37" x14ac:dyDescent="0.2">
      <c r="A3" s="33" t="s">
        <v>11</v>
      </c>
      <c r="B3" s="34" t="s">
        <v>12</v>
      </c>
      <c r="C3" s="35">
        <v>44959.166666666664</v>
      </c>
      <c r="D3" s="36">
        <v>7755</v>
      </c>
      <c r="E3" s="37" t="s">
        <v>13</v>
      </c>
      <c r="F3" s="35">
        <v>44959.287499999999</v>
      </c>
      <c r="G3" s="38">
        <v>7757</v>
      </c>
      <c r="H3" s="39"/>
      <c r="I3" s="40"/>
      <c r="J3" s="41"/>
      <c r="K3" s="42"/>
      <c r="L3" s="40"/>
      <c r="M3" s="43"/>
      <c r="N3" s="44"/>
      <c r="O3" s="45"/>
      <c r="P3" s="46"/>
      <c r="Q3" s="39" t="s">
        <v>14</v>
      </c>
      <c r="R3" s="47">
        <v>44959.447916666664</v>
      </c>
      <c r="S3" s="48">
        <v>7760</v>
      </c>
      <c r="T3" s="42" t="s">
        <v>15</v>
      </c>
      <c r="U3" s="47">
        <v>44959.586805555555</v>
      </c>
      <c r="V3" s="48">
        <v>7763</v>
      </c>
      <c r="W3" s="39" t="s">
        <v>16</v>
      </c>
      <c r="X3" s="47">
        <v>44959.675000000003</v>
      </c>
      <c r="Y3" s="48">
        <v>7764</v>
      </c>
      <c r="Z3" s="42" t="s">
        <v>14</v>
      </c>
      <c r="AA3" s="47">
        <v>44959.834722222222</v>
      </c>
      <c r="AB3" s="43">
        <v>7765</v>
      </c>
      <c r="AC3" s="44" t="s">
        <v>17</v>
      </c>
      <c r="AD3" s="47">
        <v>44959.979166666664</v>
      </c>
      <c r="AE3" s="46">
        <v>7768</v>
      </c>
      <c r="AF3" s="44" t="s">
        <v>18</v>
      </c>
      <c r="AG3" s="47">
        <v>44595.125</v>
      </c>
      <c r="AH3" s="46">
        <v>7771</v>
      </c>
      <c r="AI3" s="44" t="s">
        <v>18</v>
      </c>
      <c r="AJ3" s="47">
        <v>44595.125</v>
      </c>
      <c r="AK3" s="46">
        <v>7771</v>
      </c>
    </row>
    <row r="4" spans="1:37" x14ac:dyDescent="0.2">
      <c r="A4" s="33" t="s">
        <v>19</v>
      </c>
      <c r="B4" s="49" t="s">
        <v>20</v>
      </c>
      <c r="C4" s="50">
        <v>44958.463888888888</v>
      </c>
      <c r="D4" s="51">
        <v>9973</v>
      </c>
      <c r="E4" s="52" t="s">
        <v>21</v>
      </c>
      <c r="F4" s="53">
        <v>44958.614583333336</v>
      </c>
      <c r="G4" s="54">
        <v>9975</v>
      </c>
      <c r="H4" s="55" t="s">
        <v>19</v>
      </c>
      <c r="I4" s="56">
        <v>44958.853472222225</v>
      </c>
      <c r="J4" s="57">
        <v>9977</v>
      </c>
      <c r="K4" s="52" t="s">
        <v>22</v>
      </c>
      <c r="L4" s="56">
        <v>44958.958333333336</v>
      </c>
      <c r="M4" s="58">
        <v>9979</v>
      </c>
      <c r="N4" s="59" t="s">
        <v>23</v>
      </c>
      <c r="O4" s="60">
        <v>44959.125</v>
      </c>
      <c r="P4" s="61">
        <v>9982</v>
      </c>
      <c r="Q4" s="55" t="s">
        <v>24</v>
      </c>
      <c r="R4" s="53">
        <v>44959.414583333331</v>
      </c>
      <c r="S4" s="62">
        <v>9984</v>
      </c>
      <c r="T4" s="52" t="s">
        <v>25</v>
      </c>
      <c r="U4" s="53">
        <v>44959.823611111111</v>
      </c>
      <c r="V4" s="62">
        <v>9990</v>
      </c>
      <c r="W4" s="55" t="s">
        <v>11</v>
      </c>
      <c r="X4" s="56">
        <v>44959.895833333336</v>
      </c>
      <c r="Y4" s="57">
        <v>9992</v>
      </c>
      <c r="Z4" s="52" t="s">
        <v>26</v>
      </c>
      <c r="AA4" s="56">
        <v>44960.253472222219</v>
      </c>
      <c r="AB4" s="58">
        <v>9994</v>
      </c>
      <c r="AC4" s="59"/>
      <c r="AD4" s="60"/>
      <c r="AE4" s="61"/>
      <c r="AF4" s="59"/>
      <c r="AG4" s="60"/>
      <c r="AH4" s="61"/>
      <c r="AI4" s="59"/>
      <c r="AJ4" s="60"/>
      <c r="AK4" s="61"/>
    </row>
    <row r="5" spans="1:37" x14ac:dyDescent="0.2">
      <c r="A5" s="33" t="s">
        <v>18</v>
      </c>
      <c r="B5" s="55" t="s">
        <v>27</v>
      </c>
      <c r="C5" s="53">
        <v>44958.302083333336</v>
      </c>
      <c r="D5" s="62">
        <v>10727</v>
      </c>
      <c r="E5" s="52" t="s">
        <v>28</v>
      </c>
      <c r="F5" s="53">
        <v>44958.54791666667</v>
      </c>
      <c r="G5" s="54">
        <v>10731</v>
      </c>
      <c r="H5" s="55" t="s">
        <v>29</v>
      </c>
      <c r="I5" s="56">
        <v>44958.770833333336</v>
      </c>
      <c r="J5" s="57">
        <v>10734</v>
      </c>
      <c r="K5" s="52" t="s">
        <v>30</v>
      </c>
      <c r="L5" s="56">
        <v>44958.914583333331</v>
      </c>
      <c r="M5" s="58">
        <v>10737</v>
      </c>
      <c r="N5" s="59"/>
      <c r="O5" s="60"/>
      <c r="P5" s="61"/>
      <c r="Q5" s="55" t="s">
        <v>31</v>
      </c>
      <c r="R5" s="53">
        <v>44959.354166666664</v>
      </c>
      <c r="S5" s="62">
        <v>10740</v>
      </c>
      <c r="T5" s="52" t="s">
        <v>32</v>
      </c>
      <c r="U5" s="53">
        <v>44959.57708333333</v>
      </c>
      <c r="V5" s="62">
        <v>10744</v>
      </c>
      <c r="W5" s="55" t="s">
        <v>22</v>
      </c>
      <c r="X5" s="56">
        <v>44960.25</v>
      </c>
      <c r="Y5" s="57">
        <v>10749</v>
      </c>
      <c r="Z5" s="52"/>
      <c r="AA5" s="56"/>
      <c r="AB5" s="58"/>
      <c r="AC5" s="59"/>
      <c r="AD5" s="60"/>
      <c r="AE5" s="61"/>
      <c r="AF5" s="59"/>
      <c r="AG5" s="60"/>
      <c r="AH5" s="61"/>
      <c r="AI5" s="59"/>
      <c r="AJ5" s="60"/>
      <c r="AK5" s="61"/>
    </row>
    <row r="6" spans="1:37" x14ac:dyDescent="0.2">
      <c r="A6" s="33" t="s">
        <v>32</v>
      </c>
      <c r="B6" s="55" t="s">
        <v>33</v>
      </c>
      <c r="C6" s="53">
        <v>44958.737500000003</v>
      </c>
      <c r="D6" s="62">
        <v>10542</v>
      </c>
      <c r="E6" s="52"/>
      <c r="F6" s="53"/>
      <c r="G6" s="54"/>
      <c r="H6" s="55"/>
      <c r="I6" s="56"/>
      <c r="J6" s="57"/>
      <c r="K6" s="52"/>
      <c r="L6" s="56"/>
      <c r="M6" s="58"/>
      <c r="N6" s="59"/>
      <c r="O6" s="60"/>
      <c r="P6" s="61"/>
      <c r="Q6" s="55" t="s">
        <v>17</v>
      </c>
      <c r="R6" s="53">
        <v>44959.469444444447</v>
      </c>
      <c r="S6" s="62">
        <v>10548</v>
      </c>
      <c r="T6" s="52" t="s">
        <v>34</v>
      </c>
      <c r="U6" s="53">
        <v>44959.72152777778</v>
      </c>
      <c r="V6" s="62">
        <v>10550</v>
      </c>
      <c r="W6" s="55" t="s">
        <v>12</v>
      </c>
      <c r="X6" s="56">
        <v>44959.888888888891</v>
      </c>
      <c r="Y6" s="57">
        <v>10551</v>
      </c>
      <c r="Z6" s="52"/>
      <c r="AA6" s="56"/>
      <c r="AB6" s="58"/>
      <c r="AC6" s="59"/>
      <c r="AD6" s="60"/>
      <c r="AE6" s="61"/>
      <c r="AF6" s="59"/>
      <c r="AG6" s="60"/>
      <c r="AH6" s="61"/>
      <c r="AI6" s="59"/>
      <c r="AJ6" s="60"/>
      <c r="AK6" s="61"/>
    </row>
    <row r="7" spans="1:37" x14ac:dyDescent="0.2">
      <c r="A7" s="33" t="s">
        <v>17</v>
      </c>
      <c r="B7" s="55" t="s">
        <v>29</v>
      </c>
      <c r="C7" s="53">
        <v>44958.373611111114</v>
      </c>
      <c r="D7" s="62">
        <v>7917</v>
      </c>
      <c r="E7" s="52" t="s">
        <v>11</v>
      </c>
      <c r="F7" s="53">
        <v>44958.488888888889</v>
      </c>
      <c r="G7" s="54">
        <v>7919</v>
      </c>
      <c r="H7" s="55" t="s">
        <v>35</v>
      </c>
      <c r="I7" s="53">
        <v>44958.70208333333</v>
      </c>
      <c r="J7" s="57">
        <v>7922</v>
      </c>
      <c r="K7" s="52" t="s">
        <v>36</v>
      </c>
      <c r="L7" s="56">
        <v>44958.836805555555</v>
      </c>
      <c r="M7" s="58">
        <v>7926</v>
      </c>
      <c r="N7" s="59" t="s">
        <v>22</v>
      </c>
      <c r="O7" s="60">
        <v>44958.948611111111</v>
      </c>
      <c r="P7" s="61">
        <v>7928</v>
      </c>
      <c r="Q7" s="55" t="s">
        <v>35</v>
      </c>
      <c r="R7" s="53">
        <v>44959.076388888891</v>
      </c>
      <c r="S7" s="62">
        <v>7929</v>
      </c>
      <c r="T7" s="52" t="s">
        <v>37</v>
      </c>
      <c r="U7" s="53">
        <v>44959.420138888891</v>
      </c>
      <c r="V7" s="62">
        <v>7932</v>
      </c>
      <c r="W7" s="55" t="s">
        <v>21</v>
      </c>
      <c r="X7" s="56">
        <v>44959.69027777778</v>
      </c>
      <c r="Y7" s="57">
        <v>7937</v>
      </c>
      <c r="Z7" s="52" t="s">
        <v>38</v>
      </c>
      <c r="AA7" s="56">
        <v>44959.841666666667</v>
      </c>
      <c r="AB7" s="58">
        <v>7940</v>
      </c>
      <c r="AC7" s="59" t="s">
        <v>39</v>
      </c>
      <c r="AD7" s="60">
        <v>44960.131944444445</v>
      </c>
      <c r="AE7" s="61">
        <v>7944</v>
      </c>
      <c r="AF7" s="59"/>
      <c r="AG7" s="60"/>
      <c r="AH7" s="61"/>
      <c r="AI7" s="59"/>
      <c r="AJ7" s="60"/>
      <c r="AK7" s="61"/>
    </row>
    <row r="8" spans="1:37" x14ac:dyDescent="0.2">
      <c r="A8" s="33" t="s">
        <v>12</v>
      </c>
      <c r="B8" s="63" t="s">
        <v>40</v>
      </c>
      <c r="C8" s="53">
        <v>44958.581250000003</v>
      </c>
      <c r="D8" s="62">
        <v>10661</v>
      </c>
      <c r="E8" s="64" t="s">
        <v>37</v>
      </c>
      <c r="F8" s="53">
        <v>44958.719444444447</v>
      </c>
      <c r="G8" s="62">
        <v>10663</v>
      </c>
      <c r="H8" s="65" t="s">
        <v>15</v>
      </c>
      <c r="I8" s="56">
        <v>44958.956250000003</v>
      </c>
      <c r="J8" s="57">
        <v>10667</v>
      </c>
      <c r="K8" s="52" t="s">
        <v>26</v>
      </c>
      <c r="L8" s="56">
        <v>44959.277777777781</v>
      </c>
      <c r="M8" s="58">
        <v>10680</v>
      </c>
      <c r="N8" s="61"/>
      <c r="O8" s="60"/>
      <c r="P8" s="61"/>
      <c r="Q8" s="55" t="s">
        <v>29</v>
      </c>
      <c r="R8" s="53">
        <v>44959.741666666669</v>
      </c>
      <c r="S8" s="62">
        <v>10678</v>
      </c>
      <c r="T8" s="52" t="s">
        <v>15</v>
      </c>
      <c r="U8" s="53">
        <v>44959.9375</v>
      </c>
      <c r="V8" s="62">
        <v>10680</v>
      </c>
      <c r="W8" s="55" t="s">
        <v>41</v>
      </c>
      <c r="X8" s="56">
        <v>44960.138888888891</v>
      </c>
      <c r="Y8" s="57">
        <v>10682</v>
      </c>
      <c r="Z8" s="52"/>
      <c r="AA8" s="56"/>
      <c r="AB8" s="58"/>
      <c r="AC8" s="61"/>
      <c r="AD8" s="60"/>
      <c r="AE8" s="61"/>
      <c r="AF8" s="61"/>
      <c r="AG8" s="60"/>
      <c r="AH8" s="61"/>
      <c r="AI8" s="61"/>
      <c r="AJ8" s="60"/>
      <c r="AK8" s="61"/>
    </row>
    <row r="9" spans="1:37" x14ac:dyDescent="0.2">
      <c r="A9" s="33" t="s">
        <v>33</v>
      </c>
      <c r="B9" s="63" t="s">
        <v>42</v>
      </c>
      <c r="C9" s="53">
        <v>44958.44027777778</v>
      </c>
      <c r="D9" s="62">
        <v>7496</v>
      </c>
      <c r="E9" s="52" t="s">
        <v>12</v>
      </c>
      <c r="F9" s="53">
        <v>44958.645138888889</v>
      </c>
      <c r="G9" s="54">
        <v>7500</v>
      </c>
      <c r="H9" s="55" t="s">
        <v>43</v>
      </c>
      <c r="I9" s="56">
        <v>44958.869444444441</v>
      </c>
      <c r="J9" s="57">
        <v>7504</v>
      </c>
      <c r="K9" s="66" t="s">
        <v>44</v>
      </c>
      <c r="L9" s="56">
        <v>44958.979166666664</v>
      </c>
      <c r="M9" s="58">
        <v>7505</v>
      </c>
      <c r="N9" s="59"/>
      <c r="O9" s="60"/>
      <c r="P9" s="61"/>
      <c r="Q9" s="55" t="s">
        <v>25</v>
      </c>
      <c r="R9" s="53">
        <v>44959.35</v>
      </c>
      <c r="S9" s="62">
        <v>7508</v>
      </c>
      <c r="T9" s="52" t="s">
        <v>23</v>
      </c>
      <c r="U9" s="53">
        <v>44959.638888888891</v>
      </c>
      <c r="V9" s="62">
        <v>7513</v>
      </c>
      <c r="W9" s="55" t="s">
        <v>35</v>
      </c>
      <c r="X9" s="56">
        <v>44959.745833333334</v>
      </c>
      <c r="Y9" s="57">
        <v>7515</v>
      </c>
      <c r="Z9" s="52" t="s">
        <v>45</v>
      </c>
      <c r="AA9" s="56">
        <v>44959.90902777778</v>
      </c>
      <c r="AB9" s="58">
        <v>7518</v>
      </c>
      <c r="AC9" s="59" t="s">
        <v>37</v>
      </c>
      <c r="AD9" s="60">
        <v>44960.052083333336</v>
      </c>
      <c r="AE9" s="61">
        <v>7521</v>
      </c>
      <c r="AF9" s="59"/>
      <c r="AG9" s="60"/>
      <c r="AH9" s="61"/>
      <c r="AI9" s="59"/>
      <c r="AJ9" s="60"/>
      <c r="AK9" s="61"/>
    </row>
    <row r="10" spans="1:37" x14ac:dyDescent="0.2">
      <c r="A10" s="33" t="s">
        <v>14</v>
      </c>
      <c r="B10" s="63">
        <v>306</v>
      </c>
      <c r="C10" s="53">
        <v>44958.44027777778</v>
      </c>
      <c r="D10" s="62">
        <v>7282</v>
      </c>
      <c r="E10" s="67">
        <v>315</v>
      </c>
      <c r="F10" s="53">
        <v>44958.879861111112</v>
      </c>
      <c r="G10" s="54">
        <v>7288</v>
      </c>
      <c r="H10" s="55"/>
      <c r="I10" s="56"/>
      <c r="J10" s="57"/>
      <c r="K10" s="52"/>
      <c r="L10" s="56"/>
      <c r="M10" s="58"/>
      <c r="N10" s="61"/>
      <c r="O10" s="60"/>
      <c r="P10" s="61"/>
      <c r="Q10" s="55" t="s">
        <v>12</v>
      </c>
      <c r="R10" s="53">
        <v>44959.457638888889</v>
      </c>
      <c r="S10" s="62">
        <v>7293</v>
      </c>
      <c r="T10" s="52" t="s">
        <v>46</v>
      </c>
      <c r="U10" s="68">
        <v>44959</v>
      </c>
      <c r="V10" s="62">
        <v>7296</v>
      </c>
      <c r="W10" s="55"/>
      <c r="X10" s="56"/>
      <c r="Y10" s="57"/>
      <c r="Z10" s="52"/>
      <c r="AA10" s="56"/>
      <c r="AB10" s="58"/>
      <c r="AC10" s="61"/>
      <c r="AD10" s="60"/>
      <c r="AE10" s="61"/>
      <c r="AF10" s="61"/>
      <c r="AG10" s="60"/>
      <c r="AH10" s="61"/>
      <c r="AI10" s="61"/>
      <c r="AJ10" s="60"/>
      <c r="AK10" s="61"/>
    </row>
    <row r="11" spans="1:37" x14ac:dyDescent="0.2">
      <c r="A11" s="33" t="s">
        <v>25</v>
      </c>
      <c r="B11" s="63" t="s">
        <v>22</v>
      </c>
      <c r="C11" s="53">
        <v>44958.36041666667</v>
      </c>
      <c r="D11" s="62">
        <v>8077</v>
      </c>
      <c r="E11" s="52" t="s">
        <v>47</v>
      </c>
      <c r="F11" s="53">
        <v>44958.479861111111</v>
      </c>
      <c r="G11" s="54">
        <v>8079</v>
      </c>
      <c r="H11" s="55" t="s">
        <v>17</v>
      </c>
      <c r="I11" s="56">
        <v>44958.693055555559</v>
      </c>
      <c r="J11" s="57">
        <v>8081</v>
      </c>
      <c r="K11" s="52" t="s">
        <v>48</v>
      </c>
      <c r="L11" s="56">
        <v>44959.048611111109</v>
      </c>
      <c r="M11" s="58">
        <v>8083</v>
      </c>
      <c r="N11" s="61"/>
      <c r="O11" s="60"/>
      <c r="P11" s="61"/>
      <c r="Q11" s="55" t="s">
        <v>19</v>
      </c>
      <c r="R11" s="53">
        <v>44959.359722222223</v>
      </c>
      <c r="S11" s="62">
        <v>8085</v>
      </c>
      <c r="T11" s="52" t="s">
        <v>49</v>
      </c>
      <c r="U11" s="53">
        <v>44959.579861111109</v>
      </c>
      <c r="V11" s="62">
        <v>8088</v>
      </c>
      <c r="W11" s="55"/>
      <c r="X11" s="56"/>
      <c r="Y11" s="57"/>
      <c r="Z11" s="52"/>
      <c r="AA11" s="56"/>
      <c r="AB11" s="58"/>
      <c r="AC11" s="61"/>
      <c r="AD11" s="60"/>
      <c r="AE11" s="61"/>
      <c r="AF11" s="61"/>
      <c r="AG11" s="60"/>
      <c r="AH11" s="61"/>
      <c r="AI11" s="61"/>
      <c r="AJ11" s="60"/>
      <c r="AK11" s="61"/>
    </row>
    <row r="12" spans="1:37" x14ac:dyDescent="0.2">
      <c r="A12" s="33" t="s">
        <v>50</v>
      </c>
      <c r="B12" s="69" t="s">
        <v>48</v>
      </c>
      <c r="C12" s="70">
        <v>44958.3125</v>
      </c>
      <c r="D12" s="71">
        <v>9632</v>
      </c>
      <c r="E12" s="52" t="s">
        <v>43</v>
      </c>
      <c r="F12" s="53">
        <v>44958.409722222219</v>
      </c>
      <c r="G12" s="54">
        <v>9633</v>
      </c>
      <c r="H12" s="72" t="s">
        <v>18</v>
      </c>
      <c r="I12" s="73">
        <v>44958.457638888889</v>
      </c>
      <c r="J12" s="74">
        <v>9634</v>
      </c>
      <c r="K12" s="52" t="s">
        <v>23</v>
      </c>
      <c r="L12" s="56">
        <v>44958.654166666667</v>
      </c>
      <c r="M12" s="58">
        <v>9637</v>
      </c>
      <c r="N12" s="59" t="s">
        <v>51</v>
      </c>
      <c r="O12" s="60">
        <v>44958.862500000003</v>
      </c>
      <c r="P12" s="61">
        <v>9640</v>
      </c>
      <c r="Q12" s="55" t="s">
        <v>52</v>
      </c>
      <c r="R12" s="53">
        <v>44959.991666666669</v>
      </c>
      <c r="S12" s="62">
        <v>9643</v>
      </c>
      <c r="T12" s="52" t="s">
        <v>45</v>
      </c>
      <c r="U12" s="53">
        <v>44959.408333333333</v>
      </c>
      <c r="V12" s="62">
        <v>9647</v>
      </c>
      <c r="W12" s="55" t="s">
        <v>22</v>
      </c>
      <c r="X12" s="56">
        <v>44959.709722222222</v>
      </c>
      <c r="Y12" s="57">
        <v>9652</v>
      </c>
      <c r="Z12" s="52" t="s">
        <v>19</v>
      </c>
      <c r="AA12" s="56">
        <v>44959.875</v>
      </c>
      <c r="AB12" s="58">
        <v>9654</v>
      </c>
      <c r="AC12" s="59" t="s">
        <v>52</v>
      </c>
      <c r="AD12" s="60">
        <v>44960.038194444445</v>
      </c>
      <c r="AE12" s="61">
        <v>9657</v>
      </c>
      <c r="AF12" s="59"/>
      <c r="AG12" s="60"/>
      <c r="AH12" s="61"/>
      <c r="AI12" s="59"/>
      <c r="AJ12" s="60"/>
      <c r="AK12" s="61"/>
    </row>
    <row r="13" spans="1:37" x14ac:dyDescent="0.2">
      <c r="A13" s="33" t="s">
        <v>45</v>
      </c>
      <c r="B13" s="63" t="s">
        <v>16</v>
      </c>
      <c r="C13" s="53">
        <v>44958.568749999999</v>
      </c>
      <c r="D13" s="62">
        <v>10239</v>
      </c>
      <c r="E13" s="52" t="s">
        <v>48</v>
      </c>
      <c r="F13" s="53">
        <v>44958.597222222219</v>
      </c>
      <c r="G13" s="54">
        <v>10240</v>
      </c>
      <c r="H13" s="55" t="s">
        <v>25</v>
      </c>
      <c r="I13" s="56">
        <v>44958.648611111108</v>
      </c>
      <c r="J13" s="57">
        <v>10241</v>
      </c>
      <c r="K13" s="52" t="s">
        <v>34</v>
      </c>
      <c r="L13" s="56">
        <v>44958.827777777777</v>
      </c>
      <c r="M13" s="58">
        <v>10245</v>
      </c>
      <c r="N13" s="61" t="s">
        <v>53</v>
      </c>
      <c r="O13" s="60">
        <v>44958.85</v>
      </c>
      <c r="P13" s="61">
        <v>10245</v>
      </c>
      <c r="Q13" s="55" t="s">
        <v>54</v>
      </c>
      <c r="R13" s="53">
        <v>44959.069444444445</v>
      </c>
      <c r="S13" s="62">
        <v>10250</v>
      </c>
      <c r="T13" s="52" t="s">
        <v>55</v>
      </c>
      <c r="U13" s="68">
        <v>44959</v>
      </c>
      <c r="V13" s="62">
        <v>10253</v>
      </c>
      <c r="W13" s="55" t="s">
        <v>48</v>
      </c>
      <c r="X13" s="56">
        <v>44959.643750000003</v>
      </c>
      <c r="Y13" s="57">
        <v>10257</v>
      </c>
      <c r="Z13" s="52" t="s">
        <v>13</v>
      </c>
      <c r="AA13" s="56">
        <v>44959.693749999999</v>
      </c>
      <c r="AB13" s="58">
        <v>10259</v>
      </c>
      <c r="AC13" s="61" t="s">
        <v>40</v>
      </c>
      <c r="AD13" s="60">
        <v>44959.929861111108</v>
      </c>
      <c r="AE13" s="61">
        <v>10263</v>
      </c>
      <c r="AF13" s="61" t="s">
        <v>43</v>
      </c>
      <c r="AG13" s="60">
        <v>44960.041666666664</v>
      </c>
      <c r="AH13" s="61">
        <v>10265</v>
      </c>
      <c r="AI13" s="61" t="s">
        <v>55</v>
      </c>
      <c r="AJ13" s="60">
        <v>44960.084722222222</v>
      </c>
      <c r="AK13" s="61">
        <v>10266</v>
      </c>
    </row>
    <row r="14" spans="1:37" x14ac:dyDescent="0.2">
      <c r="A14" s="33" t="s">
        <v>56</v>
      </c>
      <c r="B14" s="63" t="s">
        <v>57</v>
      </c>
      <c r="C14" s="53">
        <v>44958.428472222222</v>
      </c>
      <c r="D14" s="62">
        <v>9592</v>
      </c>
      <c r="E14" s="52" t="s">
        <v>32</v>
      </c>
      <c r="F14" s="53">
        <v>44958.829861111109</v>
      </c>
      <c r="G14" s="54">
        <v>9598</v>
      </c>
      <c r="H14" s="55" t="s">
        <v>28</v>
      </c>
      <c r="I14" s="56">
        <v>44959.25</v>
      </c>
      <c r="J14" s="57">
        <v>9604</v>
      </c>
      <c r="K14" s="52"/>
      <c r="L14" s="56"/>
      <c r="M14" s="58"/>
      <c r="N14" s="61"/>
      <c r="O14" s="60"/>
      <c r="P14" s="61"/>
      <c r="Q14" s="55" t="s">
        <v>42</v>
      </c>
      <c r="R14" s="53">
        <v>44959.904861111114</v>
      </c>
      <c r="S14" s="62">
        <v>9608</v>
      </c>
      <c r="T14" s="52"/>
      <c r="U14" s="53"/>
      <c r="V14" s="62"/>
      <c r="W14" s="55"/>
      <c r="X14" s="56"/>
      <c r="Y14" s="57"/>
      <c r="Z14" s="52"/>
      <c r="AA14" s="56"/>
      <c r="AB14" s="58"/>
      <c r="AC14" s="61"/>
      <c r="AD14" s="60"/>
      <c r="AE14" s="61"/>
      <c r="AF14" s="61"/>
      <c r="AG14" s="60"/>
      <c r="AH14" s="61"/>
      <c r="AI14" s="61"/>
      <c r="AJ14" s="60"/>
      <c r="AK14" s="61"/>
    </row>
    <row r="15" spans="1:37" x14ac:dyDescent="0.2">
      <c r="A15" s="33" t="s">
        <v>48</v>
      </c>
      <c r="B15" s="63" t="s">
        <v>41</v>
      </c>
      <c r="C15" s="53">
        <v>44958.874305555553</v>
      </c>
      <c r="D15" s="62">
        <v>8941</v>
      </c>
      <c r="E15" s="52"/>
      <c r="F15" s="53"/>
      <c r="G15" s="54"/>
      <c r="H15" s="55"/>
      <c r="I15" s="56"/>
      <c r="J15" s="57"/>
      <c r="K15" s="52"/>
      <c r="L15" s="56"/>
      <c r="M15" s="58"/>
      <c r="N15" s="59"/>
      <c r="O15" s="60"/>
      <c r="P15" s="61"/>
      <c r="Q15" s="55" t="s">
        <v>43</v>
      </c>
      <c r="R15" s="53">
        <v>44959.478472222225</v>
      </c>
      <c r="S15" s="62">
        <v>8976</v>
      </c>
      <c r="T15" s="52" t="s">
        <v>12</v>
      </c>
      <c r="U15" s="53">
        <v>44959.55972222222</v>
      </c>
      <c r="V15" s="62">
        <v>8947</v>
      </c>
      <c r="W15" s="55" t="s">
        <v>31</v>
      </c>
      <c r="X15" s="56">
        <v>44959.925694444442</v>
      </c>
      <c r="Y15" s="57">
        <v>8952</v>
      </c>
      <c r="Z15" s="52" t="s">
        <v>58</v>
      </c>
      <c r="AA15" s="56">
        <v>44960.152777777781</v>
      </c>
      <c r="AB15" s="58">
        <v>8957</v>
      </c>
      <c r="AC15" s="59"/>
      <c r="AD15" s="60"/>
      <c r="AE15" s="61"/>
      <c r="AF15" s="59"/>
      <c r="AG15" s="60"/>
      <c r="AH15" s="61"/>
      <c r="AI15" s="59"/>
      <c r="AJ15" s="60"/>
      <c r="AK15" s="61"/>
    </row>
    <row r="16" spans="1:37" x14ac:dyDescent="0.2">
      <c r="A16" s="33" t="s">
        <v>21</v>
      </c>
      <c r="B16" s="75" t="s">
        <v>18</v>
      </c>
      <c r="C16" s="76">
        <v>44958.366666666669</v>
      </c>
      <c r="D16" s="77">
        <v>10305</v>
      </c>
      <c r="E16" s="52" t="s">
        <v>59</v>
      </c>
      <c r="F16" s="53">
        <v>44958.725694444445</v>
      </c>
      <c r="G16" s="54">
        <v>10312</v>
      </c>
      <c r="H16" s="55"/>
      <c r="I16" s="56"/>
      <c r="J16" s="57"/>
      <c r="K16" s="52"/>
      <c r="L16" s="56"/>
      <c r="M16" s="58"/>
      <c r="N16" s="61"/>
      <c r="O16" s="60"/>
      <c r="P16" s="61"/>
      <c r="Q16" s="55" t="s">
        <v>60</v>
      </c>
      <c r="R16" s="53">
        <v>44959.393055555556</v>
      </c>
      <c r="S16" s="62">
        <v>10317</v>
      </c>
      <c r="T16" s="52" t="s">
        <v>61</v>
      </c>
      <c r="U16" s="53">
        <v>44959.847916666666</v>
      </c>
      <c r="V16" s="62">
        <v>10326</v>
      </c>
      <c r="W16" s="55"/>
      <c r="X16" s="56"/>
      <c r="Y16" s="57"/>
      <c r="Z16" s="52"/>
      <c r="AA16" s="56"/>
      <c r="AB16" s="58"/>
      <c r="AC16" s="61"/>
      <c r="AD16" s="60"/>
      <c r="AE16" s="61"/>
      <c r="AF16" s="61"/>
      <c r="AG16" s="60"/>
      <c r="AH16" s="61"/>
      <c r="AI16" s="61"/>
      <c r="AJ16" s="60"/>
      <c r="AK16" s="61"/>
    </row>
    <row r="17" spans="1:37" x14ac:dyDescent="0.2">
      <c r="A17" s="33" t="s">
        <v>40</v>
      </c>
      <c r="B17" s="75" t="s">
        <v>18</v>
      </c>
      <c r="C17" s="76">
        <v>44958.469444444447</v>
      </c>
      <c r="D17" s="77">
        <v>7783</v>
      </c>
      <c r="E17" s="52" t="s">
        <v>62</v>
      </c>
      <c r="F17" s="53">
        <v>44958.554861111108</v>
      </c>
      <c r="G17" s="54">
        <v>7784</v>
      </c>
      <c r="H17" s="55" t="s">
        <v>39</v>
      </c>
      <c r="I17" s="56">
        <v>44958.736111111109</v>
      </c>
      <c r="J17" s="57">
        <v>7788</v>
      </c>
      <c r="K17" s="52" t="s">
        <v>63</v>
      </c>
      <c r="L17" s="56">
        <v>44959.041666666664</v>
      </c>
      <c r="M17" s="58">
        <v>7794</v>
      </c>
      <c r="N17" s="61"/>
      <c r="O17" s="60"/>
      <c r="P17" s="61"/>
      <c r="Q17" s="55" t="s">
        <v>39</v>
      </c>
      <c r="R17" s="53">
        <v>44959.46597222222</v>
      </c>
      <c r="S17" s="62">
        <v>7799</v>
      </c>
      <c r="T17" s="52" t="s">
        <v>62</v>
      </c>
      <c r="U17" s="53">
        <v>44959.713194444441</v>
      </c>
      <c r="V17" s="62">
        <v>7804</v>
      </c>
      <c r="W17" s="55" t="s">
        <v>19</v>
      </c>
      <c r="X17" s="56">
        <v>44960.270833333336</v>
      </c>
      <c r="Y17" s="57">
        <v>7810</v>
      </c>
      <c r="Z17" s="52"/>
      <c r="AA17" s="56"/>
      <c r="AB17" s="58"/>
      <c r="AC17" s="61"/>
      <c r="AD17" s="60"/>
      <c r="AE17" s="61"/>
      <c r="AF17" s="61"/>
      <c r="AG17" s="60"/>
      <c r="AH17" s="61"/>
      <c r="AI17" s="61"/>
      <c r="AJ17" s="60"/>
      <c r="AK17" s="61"/>
    </row>
    <row r="18" spans="1:37" x14ac:dyDescent="0.2">
      <c r="A18" s="33" t="s">
        <v>29</v>
      </c>
      <c r="B18" s="63" t="s">
        <v>17</v>
      </c>
      <c r="C18" s="53">
        <v>44958.366666666669</v>
      </c>
      <c r="D18" s="62">
        <v>7258</v>
      </c>
      <c r="E18" s="52" t="s">
        <v>64</v>
      </c>
      <c r="F18" s="53">
        <v>44958.38958333333</v>
      </c>
      <c r="G18" s="54">
        <v>7259</v>
      </c>
      <c r="H18" s="55" t="s">
        <v>25</v>
      </c>
      <c r="I18" s="56">
        <v>44958.905555555553</v>
      </c>
      <c r="J18" s="57">
        <v>7268</v>
      </c>
      <c r="K18" s="52" t="s">
        <v>56</v>
      </c>
      <c r="L18" s="56">
        <v>44959.173611111109</v>
      </c>
      <c r="M18" s="58">
        <v>7271</v>
      </c>
      <c r="N18" s="61"/>
      <c r="O18" s="60"/>
      <c r="P18" s="61"/>
      <c r="Q18" s="55" t="s">
        <v>51</v>
      </c>
      <c r="R18" s="53">
        <v>44959.617361111108</v>
      </c>
      <c r="S18" s="62">
        <v>7278</v>
      </c>
      <c r="T18" s="52" t="s">
        <v>35</v>
      </c>
      <c r="U18" s="53">
        <v>44960.236111111109</v>
      </c>
      <c r="V18" s="62">
        <v>7288</v>
      </c>
      <c r="W18" s="55"/>
      <c r="X18" s="56"/>
      <c r="Y18" s="57"/>
      <c r="Z18" s="52"/>
      <c r="AA18" s="56"/>
      <c r="AB18" s="58"/>
      <c r="AC18" s="61"/>
      <c r="AD18" s="60"/>
      <c r="AE18" s="61"/>
      <c r="AF18" s="61"/>
      <c r="AG18" s="60"/>
      <c r="AH18" s="61"/>
      <c r="AI18" s="61"/>
      <c r="AJ18" s="60"/>
      <c r="AK18" s="61"/>
    </row>
    <row r="19" spans="1:37" x14ac:dyDescent="0.2">
      <c r="A19" s="33" t="s">
        <v>55</v>
      </c>
      <c r="B19" s="63" t="s">
        <v>65</v>
      </c>
      <c r="C19" s="53">
        <v>44958.757638888892</v>
      </c>
      <c r="D19" s="62">
        <v>9748</v>
      </c>
      <c r="E19" s="67" t="s">
        <v>20</v>
      </c>
      <c r="F19" s="53">
        <v>44959.052777777775</v>
      </c>
      <c r="G19" s="54">
        <v>9754</v>
      </c>
      <c r="H19" s="55"/>
      <c r="I19" s="56"/>
      <c r="J19" s="57"/>
      <c r="K19" s="52"/>
      <c r="L19" s="56"/>
      <c r="M19" s="58"/>
      <c r="N19" s="61"/>
      <c r="O19" s="60"/>
      <c r="P19" s="61"/>
      <c r="Q19" s="55" t="s">
        <v>29</v>
      </c>
      <c r="R19" s="53">
        <v>44959.336111111108</v>
      </c>
      <c r="S19" s="62">
        <v>9756</v>
      </c>
      <c r="T19" s="67" t="s">
        <v>40</v>
      </c>
      <c r="U19" s="53">
        <v>44959.475694444445</v>
      </c>
      <c r="V19" s="62">
        <v>9758</v>
      </c>
      <c r="W19" s="55" t="s">
        <v>22</v>
      </c>
      <c r="X19" s="56">
        <v>44959.626388888886</v>
      </c>
      <c r="Y19" s="57">
        <v>9761</v>
      </c>
      <c r="Z19" s="52" t="s">
        <v>32</v>
      </c>
      <c r="AA19" s="56">
        <v>44959.829861111109</v>
      </c>
      <c r="AB19" s="58">
        <v>9762</v>
      </c>
      <c r="AC19" s="61" t="s">
        <v>60</v>
      </c>
      <c r="AD19" s="60">
        <v>44959.996527777781</v>
      </c>
      <c r="AE19" s="61">
        <v>9766</v>
      </c>
      <c r="AF19" s="61"/>
      <c r="AG19" s="60"/>
      <c r="AH19" s="61"/>
      <c r="AI19" s="61"/>
      <c r="AJ19" s="60"/>
      <c r="AK19" s="61"/>
    </row>
    <row r="20" spans="1:37" x14ac:dyDescent="0.2">
      <c r="A20" s="33" t="s">
        <v>66</v>
      </c>
      <c r="B20" s="63" t="s">
        <v>39</v>
      </c>
      <c r="C20" s="78">
        <v>44958.397222222222</v>
      </c>
      <c r="D20" s="62">
        <v>9571</v>
      </c>
      <c r="E20" s="52" t="s">
        <v>21</v>
      </c>
      <c r="F20" s="53">
        <v>44959.074305555558</v>
      </c>
      <c r="G20" s="54">
        <v>9582</v>
      </c>
      <c r="H20" s="55"/>
      <c r="I20" s="56"/>
      <c r="J20" s="57"/>
      <c r="K20" s="79"/>
      <c r="L20" s="56"/>
      <c r="M20" s="58"/>
      <c r="N20" s="61"/>
      <c r="O20" s="60"/>
      <c r="P20" s="61"/>
      <c r="Q20" s="55" t="s">
        <v>11</v>
      </c>
      <c r="R20" s="53">
        <v>44959.382638888892</v>
      </c>
      <c r="S20" s="62">
        <v>9585</v>
      </c>
      <c r="T20" s="52" t="s">
        <v>18</v>
      </c>
      <c r="U20" s="53">
        <v>44959.584027777775</v>
      </c>
      <c r="V20" s="62">
        <v>9589</v>
      </c>
      <c r="W20" s="55" t="s">
        <v>50</v>
      </c>
      <c r="X20" s="56">
        <v>44987.854166666664</v>
      </c>
      <c r="Y20" s="57">
        <v>9592</v>
      </c>
      <c r="Z20" s="79" t="s">
        <v>48</v>
      </c>
      <c r="AA20" s="56">
        <v>44987.833333333336</v>
      </c>
      <c r="AB20" s="58">
        <v>9593</v>
      </c>
      <c r="AC20" s="61" t="s">
        <v>17</v>
      </c>
      <c r="AD20" s="60">
        <v>44987.958333333336</v>
      </c>
      <c r="AE20" s="61">
        <v>9594</v>
      </c>
      <c r="AF20" s="61" t="s">
        <v>16</v>
      </c>
      <c r="AG20" s="60">
        <v>44960.167361111111</v>
      </c>
      <c r="AH20" s="61">
        <v>9596</v>
      </c>
      <c r="AI20" s="61" t="s">
        <v>56</v>
      </c>
      <c r="AJ20" s="60">
        <v>44960.241666666669</v>
      </c>
      <c r="AK20" s="61">
        <v>9597</v>
      </c>
    </row>
    <row r="21" spans="1:37" x14ac:dyDescent="0.2">
      <c r="A21" s="33" t="s">
        <v>59</v>
      </c>
      <c r="B21" s="63" t="s">
        <v>24</v>
      </c>
      <c r="C21" s="53">
        <v>44958.397222222222</v>
      </c>
      <c r="D21" s="62">
        <v>7379</v>
      </c>
      <c r="E21" s="80" t="s">
        <v>18</v>
      </c>
      <c r="F21" s="76">
        <v>44958.892361111109</v>
      </c>
      <c r="G21" s="81">
        <v>7388</v>
      </c>
      <c r="H21" s="55" t="s">
        <v>67</v>
      </c>
      <c r="I21" s="56">
        <v>44959.220138888886</v>
      </c>
      <c r="J21" s="57">
        <v>7391</v>
      </c>
      <c r="K21" s="82"/>
      <c r="L21" s="56"/>
      <c r="M21" s="58"/>
      <c r="N21" s="61"/>
      <c r="O21" s="60"/>
      <c r="P21" s="61"/>
      <c r="Q21" s="55" t="s">
        <v>19</v>
      </c>
      <c r="R21" s="53">
        <v>44959.404861111114</v>
      </c>
      <c r="S21" s="62">
        <v>7395</v>
      </c>
      <c r="T21" s="52" t="s">
        <v>43</v>
      </c>
      <c r="U21" s="53">
        <v>44959.760416666664</v>
      </c>
      <c r="V21" s="62">
        <v>7401</v>
      </c>
      <c r="W21" s="55" t="s">
        <v>68</v>
      </c>
      <c r="X21" s="56">
        <v>44959.845138888886</v>
      </c>
      <c r="Y21" s="57">
        <v>7403</v>
      </c>
      <c r="Z21" s="82" t="s">
        <v>25</v>
      </c>
      <c r="AA21" s="56">
        <v>44960.166666666664</v>
      </c>
      <c r="AB21" s="58">
        <v>7406</v>
      </c>
      <c r="AC21" s="61" t="s">
        <v>62</v>
      </c>
      <c r="AD21" s="60">
        <v>44960.277777777781</v>
      </c>
      <c r="AE21" s="61">
        <v>7409</v>
      </c>
      <c r="AF21" s="61"/>
      <c r="AG21" s="60"/>
      <c r="AH21" s="61"/>
      <c r="AI21" s="61"/>
      <c r="AJ21" s="60"/>
      <c r="AK21" s="61"/>
    </row>
    <row r="22" spans="1:37" x14ac:dyDescent="0.2">
      <c r="A22" s="33" t="s">
        <v>69</v>
      </c>
      <c r="B22" s="83" t="s">
        <v>18</v>
      </c>
      <c r="C22" s="84">
        <v>44958.77847222222</v>
      </c>
      <c r="D22" s="85">
        <v>3559</v>
      </c>
      <c r="E22" s="82"/>
      <c r="F22" s="78"/>
      <c r="G22" s="86"/>
      <c r="H22" s="87"/>
      <c r="I22" s="88"/>
      <c r="J22" s="57"/>
      <c r="K22" s="82"/>
      <c r="L22" s="56"/>
      <c r="M22" s="89"/>
      <c r="N22" s="90"/>
      <c r="O22" s="91"/>
      <c r="P22" s="90"/>
      <c r="Q22" s="55" t="s">
        <v>67</v>
      </c>
      <c r="R22" s="53">
        <v>44959.75</v>
      </c>
      <c r="S22" s="62">
        <v>3563</v>
      </c>
      <c r="T22" s="52"/>
      <c r="U22" s="53"/>
      <c r="V22" s="62"/>
      <c r="W22" s="87"/>
      <c r="X22" s="88"/>
      <c r="Y22" s="57"/>
      <c r="Z22" s="82"/>
      <c r="AA22" s="56"/>
      <c r="AB22" s="89"/>
      <c r="AC22" s="90"/>
      <c r="AD22" s="91"/>
      <c r="AE22" s="90"/>
      <c r="AF22" s="90"/>
      <c r="AG22" s="91"/>
      <c r="AH22" s="90"/>
      <c r="AI22" s="90"/>
      <c r="AJ22" s="91"/>
      <c r="AK22" s="90"/>
    </row>
    <row r="23" spans="1:37" ht="15" thickBot="1" x14ac:dyDescent="0.25">
      <c r="A23" s="92" t="s">
        <v>70</v>
      </c>
      <c r="B23" s="93"/>
      <c r="C23" s="94"/>
      <c r="D23" s="95"/>
      <c r="E23" s="96"/>
      <c r="F23" s="94"/>
      <c r="G23" s="97"/>
      <c r="H23" s="98"/>
      <c r="I23" s="99"/>
      <c r="J23" s="100"/>
      <c r="K23" s="101"/>
      <c r="L23" s="99"/>
      <c r="M23" s="102"/>
      <c r="N23" s="103"/>
      <c r="O23" s="104"/>
      <c r="P23" s="103"/>
      <c r="Q23" s="105" t="s">
        <v>70</v>
      </c>
      <c r="R23" s="94">
        <v>44959.620138888888</v>
      </c>
      <c r="S23" s="95">
        <v>2891</v>
      </c>
      <c r="T23" s="96"/>
      <c r="U23" s="94"/>
      <c r="V23" s="95"/>
      <c r="W23" s="98"/>
      <c r="X23" s="99"/>
      <c r="Y23" s="100"/>
      <c r="Z23" s="101"/>
      <c r="AA23" s="99"/>
      <c r="AB23" s="102"/>
      <c r="AC23" s="103"/>
      <c r="AD23" s="104"/>
      <c r="AE23" s="103"/>
      <c r="AF23" s="103"/>
      <c r="AG23" s="104"/>
      <c r="AH23" s="103"/>
      <c r="AI23" s="103"/>
      <c r="AJ23" s="104"/>
      <c r="AK23" s="10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workbookViewId="0">
      <selection activeCell="L6" sqref="L6"/>
    </sheetView>
  </sheetViews>
  <sheetFormatPr defaultColWidth="9" defaultRowHeight="14.25" x14ac:dyDescent="0.2"/>
  <cols>
    <col min="1" max="1" width="9" style="17"/>
    <col min="2" max="2" width="10.375" style="17" customWidth="1"/>
    <col min="3" max="4" width="13.75" style="113" customWidth="1"/>
    <col min="5" max="5" width="10.625" style="113" customWidth="1"/>
    <col min="6" max="9" width="15.875" style="113" customWidth="1"/>
    <col min="10" max="10" width="15.25" style="113" customWidth="1"/>
    <col min="11" max="11" width="11.75" style="113" customWidth="1"/>
    <col min="12" max="19" width="12.375" style="17" customWidth="1"/>
    <col min="20" max="20" width="11.5" style="17" customWidth="1"/>
    <col min="21" max="16384" width="9" style="17"/>
  </cols>
  <sheetData>
    <row r="1" spans="1:19" x14ac:dyDescent="0.2">
      <c r="A1" s="125" t="s">
        <v>0</v>
      </c>
      <c r="B1" s="119">
        <v>44958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1"/>
    </row>
    <row r="2" spans="1:19" x14ac:dyDescent="0.2">
      <c r="A2" s="125"/>
      <c r="B2" s="122" t="s">
        <v>73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4"/>
    </row>
    <row r="3" spans="1:19" x14ac:dyDescent="0.2">
      <c r="A3" s="125"/>
      <c r="B3" s="115" t="s">
        <v>82</v>
      </c>
      <c r="C3" s="127" t="s">
        <v>71</v>
      </c>
      <c r="D3" s="127"/>
      <c r="E3" s="127"/>
      <c r="F3" s="127"/>
      <c r="G3" s="127"/>
      <c r="H3" s="127"/>
      <c r="I3" s="127"/>
      <c r="J3" s="127"/>
      <c r="K3" s="117" t="s">
        <v>82</v>
      </c>
      <c r="L3" s="128" t="s">
        <v>72</v>
      </c>
      <c r="M3" s="128"/>
      <c r="N3" s="128"/>
      <c r="O3" s="128"/>
      <c r="P3" s="128"/>
      <c r="Q3" s="128"/>
      <c r="R3" s="128"/>
      <c r="S3" s="128"/>
    </row>
    <row r="4" spans="1:19" x14ac:dyDescent="0.2">
      <c r="A4" s="126"/>
      <c r="B4" s="116"/>
      <c r="C4" s="106" t="s">
        <v>8</v>
      </c>
      <c r="D4" s="106" t="s">
        <v>74</v>
      </c>
      <c r="E4" s="106" t="s">
        <v>8</v>
      </c>
      <c r="F4" s="106" t="s">
        <v>74</v>
      </c>
      <c r="G4" s="106" t="s">
        <v>8</v>
      </c>
      <c r="H4" s="106" t="s">
        <v>74</v>
      </c>
      <c r="I4" s="106" t="s">
        <v>8</v>
      </c>
      <c r="J4" s="106" t="s">
        <v>74</v>
      </c>
      <c r="K4" s="118"/>
      <c r="L4" s="107" t="s">
        <v>8</v>
      </c>
      <c r="M4" s="107" t="s">
        <v>74</v>
      </c>
      <c r="N4" s="107" t="s">
        <v>8</v>
      </c>
      <c r="O4" s="107" t="s">
        <v>74</v>
      </c>
      <c r="P4" s="107" t="s">
        <v>8</v>
      </c>
      <c r="Q4" s="107" t="s">
        <v>74</v>
      </c>
      <c r="R4" s="107" t="s">
        <v>8</v>
      </c>
      <c r="S4" s="107" t="s">
        <v>74</v>
      </c>
    </row>
    <row r="5" spans="1:19" x14ac:dyDescent="0.2">
      <c r="A5" s="108" t="s">
        <v>11</v>
      </c>
      <c r="B5" s="109">
        <v>0</v>
      </c>
      <c r="C5" s="110"/>
      <c r="D5" s="110"/>
      <c r="E5" s="110"/>
      <c r="F5" s="110"/>
      <c r="G5" s="110"/>
      <c r="H5" s="110"/>
      <c r="I5" s="110"/>
      <c r="J5" s="110"/>
      <c r="K5" s="107">
        <v>2</v>
      </c>
      <c r="L5" s="111" t="str">
        <f>ด.2.66!B3</f>
        <v>S7-06</v>
      </c>
      <c r="M5" s="111">
        <f>ด.2.66!G3-ด.2.66!D3</f>
        <v>2</v>
      </c>
      <c r="N5" s="111" t="str">
        <f>ด.2.66!E3</f>
        <v>SP7-00</v>
      </c>
      <c r="O5" s="111">
        <f>ด.2.66!S3-ด.2.66!G3</f>
        <v>3</v>
      </c>
      <c r="P5" s="111"/>
      <c r="Q5" s="111"/>
      <c r="R5" s="111"/>
      <c r="S5" s="111"/>
    </row>
    <row r="6" spans="1:19" x14ac:dyDescent="0.2">
      <c r="A6" s="108" t="s">
        <v>19</v>
      </c>
      <c r="B6" s="109">
        <v>2</v>
      </c>
      <c r="C6" s="110" t="str">
        <f>ด.2.66!B4</f>
        <v>S7-33</v>
      </c>
      <c r="D6" s="110">
        <f>ด.2.66!G4-ด.2.66!D4</f>
        <v>2</v>
      </c>
      <c r="E6" s="110" t="str">
        <f>ด.2.66!E4</f>
        <v>S7-14</v>
      </c>
      <c r="F6" s="110">
        <f>ด.2.66!J4-ด.2.66!G4</f>
        <v>2</v>
      </c>
      <c r="G6" s="110"/>
      <c r="H6" s="110"/>
      <c r="I6" s="110"/>
      <c r="J6" s="110"/>
      <c r="K6" s="107">
        <v>3</v>
      </c>
      <c r="L6" s="111" t="str">
        <f>ด.2.66!H4</f>
        <v>S7-02</v>
      </c>
      <c r="M6" s="111">
        <f>ด.2.66!M4-ด.2.66!J4</f>
        <v>2</v>
      </c>
      <c r="N6" s="111" t="str">
        <f>ด.2.66!K4</f>
        <v>S7-48</v>
      </c>
      <c r="O6" s="111">
        <f>ด.2.66!P4-ด.2.66!M4</f>
        <v>3</v>
      </c>
      <c r="P6" s="111" t="str">
        <f>ด.2.66!N4</f>
        <v>S7-20</v>
      </c>
      <c r="Q6" s="111">
        <f>ด.2.66!S4-ด.2.66!P4</f>
        <v>2</v>
      </c>
      <c r="R6" s="111"/>
      <c r="S6" s="111"/>
    </row>
    <row r="7" spans="1:19" x14ac:dyDescent="0.2">
      <c r="A7" s="108" t="s">
        <v>18</v>
      </c>
      <c r="B7" s="109"/>
      <c r="C7" s="110"/>
      <c r="D7" s="110"/>
      <c r="E7" s="110"/>
      <c r="F7" s="110"/>
      <c r="G7" s="110"/>
      <c r="H7" s="110"/>
      <c r="I7" s="110"/>
      <c r="J7" s="110"/>
      <c r="K7" s="107"/>
      <c r="L7" s="111"/>
      <c r="M7" s="111"/>
      <c r="N7" s="111"/>
      <c r="O7" s="111"/>
      <c r="P7" s="111"/>
      <c r="Q7" s="111"/>
      <c r="R7" s="111"/>
      <c r="S7" s="111"/>
    </row>
    <row r="8" spans="1:19" x14ac:dyDescent="0.2">
      <c r="A8" s="108" t="s">
        <v>32</v>
      </c>
      <c r="B8" s="109"/>
      <c r="C8" s="110"/>
      <c r="D8" s="110"/>
      <c r="E8" s="110"/>
      <c r="F8" s="110"/>
      <c r="G8" s="110"/>
      <c r="H8" s="110"/>
      <c r="I8" s="110"/>
      <c r="J8" s="110"/>
      <c r="K8" s="107"/>
      <c r="L8" s="111"/>
      <c r="M8" s="111"/>
      <c r="N8" s="111"/>
      <c r="O8" s="111"/>
      <c r="P8" s="111"/>
      <c r="Q8" s="111"/>
      <c r="R8" s="111"/>
      <c r="S8" s="111"/>
    </row>
    <row r="9" spans="1:19" x14ac:dyDescent="0.2">
      <c r="A9" s="108" t="s">
        <v>17</v>
      </c>
      <c r="B9" s="109"/>
      <c r="C9" s="110"/>
      <c r="D9" s="110"/>
      <c r="E9" s="110"/>
      <c r="F9" s="110"/>
      <c r="G9" s="110"/>
      <c r="H9" s="110"/>
      <c r="I9" s="110"/>
      <c r="J9" s="110"/>
      <c r="K9" s="107"/>
      <c r="L9" s="111"/>
      <c r="M9" s="111"/>
      <c r="N9" s="111"/>
      <c r="O9" s="111"/>
      <c r="P9" s="111"/>
      <c r="Q9" s="111"/>
      <c r="R9" s="111"/>
      <c r="S9" s="111"/>
    </row>
    <row r="10" spans="1:19" x14ac:dyDescent="0.2">
      <c r="A10" s="108" t="s">
        <v>12</v>
      </c>
      <c r="B10" s="109"/>
      <c r="C10" s="110"/>
      <c r="D10" s="110"/>
      <c r="E10" s="110"/>
      <c r="F10" s="110"/>
      <c r="G10" s="110"/>
      <c r="H10" s="110"/>
      <c r="I10" s="110"/>
      <c r="J10" s="110"/>
      <c r="K10" s="107"/>
      <c r="L10" s="111"/>
      <c r="M10" s="111"/>
      <c r="N10" s="111"/>
      <c r="O10" s="111"/>
      <c r="P10" s="111"/>
      <c r="Q10" s="111"/>
      <c r="R10" s="111"/>
      <c r="S10" s="111"/>
    </row>
    <row r="11" spans="1:19" x14ac:dyDescent="0.2">
      <c r="A11" s="108" t="s">
        <v>33</v>
      </c>
      <c r="B11" s="109"/>
      <c r="C11" s="110"/>
      <c r="D11" s="110"/>
      <c r="E11" s="110"/>
      <c r="F11" s="110"/>
      <c r="G11" s="110"/>
      <c r="H11" s="110"/>
      <c r="I11" s="110"/>
      <c r="J11" s="110"/>
      <c r="K11" s="107"/>
      <c r="L11" s="111"/>
      <c r="M11" s="111"/>
      <c r="N11" s="111"/>
      <c r="O11" s="111"/>
      <c r="P11" s="111"/>
      <c r="Q11" s="111"/>
      <c r="R11" s="111"/>
      <c r="S11" s="111"/>
    </row>
    <row r="12" spans="1:19" x14ac:dyDescent="0.2">
      <c r="A12" s="108" t="s">
        <v>14</v>
      </c>
      <c r="B12" s="109"/>
      <c r="C12" s="110"/>
      <c r="D12" s="110"/>
      <c r="E12" s="110"/>
      <c r="F12" s="110"/>
      <c r="G12" s="110"/>
      <c r="H12" s="110"/>
      <c r="I12" s="110"/>
      <c r="J12" s="110"/>
      <c r="K12" s="107"/>
      <c r="L12" s="111"/>
      <c r="M12" s="111"/>
      <c r="N12" s="111"/>
      <c r="O12" s="111"/>
      <c r="P12" s="111"/>
      <c r="Q12" s="111"/>
      <c r="R12" s="111"/>
      <c r="S12" s="111"/>
    </row>
    <row r="13" spans="1:19" x14ac:dyDescent="0.2">
      <c r="A13" s="108" t="s">
        <v>25</v>
      </c>
      <c r="B13" s="109"/>
      <c r="C13" s="110"/>
      <c r="D13" s="110"/>
      <c r="E13" s="110"/>
      <c r="F13" s="110"/>
      <c r="G13" s="110"/>
      <c r="H13" s="110"/>
      <c r="I13" s="110"/>
      <c r="J13" s="110"/>
      <c r="K13" s="107"/>
      <c r="L13" s="111"/>
      <c r="M13" s="111"/>
      <c r="N13" s="111"/>
      <c r="O13" s="111"/>
      <c r="P13" s="111"/>
      <c r="Q13" s="111"/>
      <c r="R13" s="111"/>
      <c r="S13" s="111"/>
    </row>
    <row r="14" spans="1:19" x14ac:dyDescent="0.2">
      <c r="A14" s="108" t="s">
        <v>50</v>
      </c>
      <c r="B14" s="109">
        <v>4</v>
      </c>
      <c r="C14" s="110" t="str">
        <f>ด.2.66!B12</f>
        <v>S7-13</v>
      </c>
      <c r="D14" s="110">
        <f>ด.2.66!G12-ด.2.66!D12</f>
        <v>1</v>
      </c>
      <c r="E14" s="110" t="str">
        <f>ด.2.66!E12</f>
        <v>S7-45</v>
      </c>
      <c r="F14" s="110">
        <f>ด.2.66!J12-ด.2.66!G12</f>
        <v>1</v>
      </c>
      <c r="G14" s="112" t="str">
        <f>ด.2.66!H12</f>
        <v>S7-03</v>
      </c>
      <c r="H14" s="112">
        <f>ด.2.66!M12-ด.2.66!J12</f>
        <v>3</v>
      </c>
      <c r="I14" s="110" t="str">
        <f>ด.2.66!K12</f>
        <v>S7-20</v>
      </c>
      <c r="J14" s="110">
        <f>ด.2.66!P12-ด.2.66!M12</f>
        <v>3</v>
      </c>
      <c r="K14" s="107"/>
      <c r="L14" s="111" t="str">
        <f>ด.2.66!N12</f>
        <v>S7-27</v>
      </c>
      <c r="M14" s="111">
        <f>ด.2.66!S12-ด.2.66!P12</f>
        <v>3</v>
      </c>
      <c r="N14" s="111" t="str">
        <f>ด.2.66!Q12</f>
        <v>S7-26</v>
      </c>
      <c r="O14" s="111">
        <f>ด.2.66!V12-ด.2.66!S12</f>
        <v>4</v>
      </c>
      <c r="P14" s="111"/>
      <c r="Q14" s="111"/>
      <c r="R14" s="111"/>
      <c r="S14" s="111"/>
    </row>
    <row r="15" spans="1:19" x14ac:dyDescent="0.2">
      <c r="A15" s="108" t="s">
        <v>45</v>
      </c>
      <c r="B15" s="109"/>
      <c r="C15" s="110"/>
      <c r="D15" s="110"/>
      <c r="E15" s="110"/>
      <c r="F15" s="110"/>
      <c r="G15" s="110"/>
      <c r="H15" s="110"/>
      <c r="I15" s="110"/>
      <c r="J15" s="110"/>
      <c r="K15" s="107"/>
      <c r="L15" s="111"/>
      <c r="M15" s="111"/>
      <c r="N15" s="111"/>
      <c r="O15" s="111"/>
      <c r="P15" s="111"/>
      <c r="Q15" s="111"/>
      <c r="R15" s="111"/>
      <c r="S15" s="111"/>
    </row>
    <row r="16" spans="1:19" x14ac:dyDescent="0.2">
      <c r="A16" s="108" t="s">
        <v>56</v>
      </c>
      <c r="B16" s="109"/>
      <c r="C16" s="110"/>
      <c r="D16" s="110"/>
      <c r="E16" s="110"/>
      <c r="F16" s="110"/>
      <c r="G16" s="110"/>
      <c r="H16" s="110"/>
      <c r="I16" s="110"/>
      <c r="J16" s="110"/>
      <c r="K16" s="107"/>
      <c r="L16" s="111"/>
      <c r="M16" s="111"/>
      <c r="N16" s="111"/>
      <c r="O16" s="111"/>
      <c r="P16" s="111"/>
      <c r="Q16" s="111"/>
      <c r="R16" s="111"/>
      <c r="S16" s="111"/>
    </row>
    <row r="17" spans="1:19" x14ac:dyDescent="0.2">
      <c r="A17" s="108" t="s">
        <v>48</v>
      </c>
      <c r="B17" s="109"/>
      <c r="C17" s="110"/>
      <c r="D17" s="110"/>
      <c r="E17" s="110"/>
      <c r="F17" s="110"/>
      <c r="G17" s="110"/>
      <c r="H17" s="110"/>
      <c r="I17" s="110"/>
      <c r="J17" s="110"/>
      <c r="K17" s="107"/>
      <c r="L17" s="111"/>
      <c r="M17" s="111"/>
      <c r="N17" s="111"/>
      <c r="O17" s="111"/>
      <c r="P17" s="111"/>
      <c r="Q17" s="111"/>
      <c r="R17" s="111"/>
      <c r="S17" s="111"/>
    </row>
    <row r="18" spans="1:19" x14ac:dyDescent="0.2">
      <c r="A18" s="108" t="s">
        <v>21</v>
      </c>
      <c r="B18" s="109"/>
      <c r="C18" s="112" t="str">
        <f>ด.2.66!B16</f>
        <v>S7-03</v>
      </c>
      <c r="D18" s="112">
        <f>ด.2.66!G16-ด.2.66!D16</f>
        <v>7</v>
      </c>
      <c r="E18" s="110"/>
      <c r="F18" s="110"/>
      <c r="G18" s="110"/>
      <c r="H18" s="110"/>
      <c r="I18" s="110"/>
      <c r="J18" s="110"/>
      <c r="K18" s="107"/>
      <c r="L18" s="111"/>
      <c r="M18" s="111"/>
      <c r="N18" s="111"/>
      <c r="O18" s="111"/>
      <c r="P18" s="111"/>
      <c r="Q18" s="111"/>
      <c r="R18" s="111"/>
      <c r="S18" s="111"/>
    </row>
    <row r="19" spans="1:19" x14ac:dyDescent="0.2">
      <c r="A19" s="108" t="s">
        <v>40</v>
      </c>
      <c r="B19" s="109"/>
      <c r="C19" s="112" t="str">
        <f>ด.2.66!B17</f>
        <v>S7-03</v>
      </c>
      <c r="D19" s="112">
        <f>ด.2.66!G17-ด.2.66!D17</f>
        <v>1</v>
      </c>
      <c r="E19" s="110"/>
      <c r="F19" s="110"/>
      <c r="G19" s="110"/>
      <c r="H19" s="110"/>
      <c r="I19" s="110"/>
      <c r="J19" s="110"/>
      <c r="K19" s="107"/>
      <c r="L19" s="111"/>
      <c r="M19" s="111"/>
      <c r="N19" s="111"/>
      <c r="O19" s="111"/>
      <c r="P19" s="111"/>
      <c r="Q19" s="111"/>
      <c r="R19" s="111"/>
      <c r="S19" s="111"/>
    </row>
    <row r="20" spans="1:19" x14ac:dyDescent="0.2">
      <c r="A20" s="108" t="s">
        <v>29</v>
      </c>
      <c r="B20" s="109"/>
      <c r="C20" s="110"/>
      <c r="D20" s="110"/>
      <c r="E20" s="110"/>
      <c r="F20" s="110"/>
      <c r="G20" s="110"/>
      <c r="H20" s="110"/>
      <c r="I20" s="110"/>
      <c r="J20" s="110"/>
      <c r="K20" s="107"/>
      <c r="L20" s="111"/>
      <c r="M20" s="111"/>
      <c r="N20" s="111"/>
      <c r="O20" s="111"/>
      <c r="P20" s="111"/>
      <c r="Q20" s="111"/>
      <c r="R20" s="111"/>
      <c r="S20" s="111"/>
    </row>
    <row r="21" spans="1:19" x14ac:dyDescent="0.2">
      <c r="A21" s="108" t="s">
        <v>55</v>
      </c>
      <c r="B21" s="109"/>
      <c r="C21" s="110"/>
      <c r="D21" s="110"/>
      <c r="E21" s="110"/>
      <c r="F21" s="110"/>
      <c r="G21" s="110"/>
      <c r="H21" s="110"/>
      <c r="I21" s="110"/>
      <c r="J21" s="110"/>
      <c r="K21" s="107"/>
      <c r="L21" s="111"/>
      <c r="M21" s="111"/>
      <c r="N21" s="111"/>
      <c r="O21" s="111"/>
      <c r="P21" s="111"/>
      <c r="Q21" s="111"/>
      <c r="R21" s="111"/>
      <c r="S21" s="111"/>
    </row>
    <row r="22" spans="1:19" x14ac:dyDescent="0.2">
      <c r="A22" s="108" t="s">
        <v>66</v>
      </c>
      <c r="B22" s="109"/>
      <c r="C22" s="110"/>
      <c r="D22" s="110"/>
      <c r="E22" s="110"/>
      <c r="F22" s="110"/>
      <c r="G22" s="110"/>
      <c r="H22" s="110"/>
      <c r="I22" s="110"/>
      <c r="J22" s="110"/>
      <c r="K22" s="107"/>
      <c r="L22" s="111"/>
      <c r="M22" s="111"/>
      <c r="N22" s="111"/>
      <c r="O22" s="111"/>
      <c r="P22" s="111"/>
      <c r="Q22" s="111"/>
      <c r="R22" s="111"/>
      <c r="S22" s="111"/>
    </row>
    <row r="23" spans="1:19" x14ac:dyDescent="0.2">
      <c r="A23" s="108" t="s">
        <v>59</v>
      </c>
      <c r="B23" s="109"/>
      <c r="C23" s="110" t="str">
        <f>ด.2.66!B21</f>
        <v>S7-44</v>
      </c>
      <c r="D23" s="110">
        <f>ด.2.66!G21-ด.2.66!D21</f>
        <v>9</v>
      </c>
      <c r="E23" s="112" t="str">
        <f>ด.2.66!E21</f>
        <v>S7-03</v>
      </c>
      <c r="F23" s="112">
        <f>ด.2.66!J21-ด.2.66!G21</f>
        <v>3</v>
      </c>
      <c r="G23" s="110"/>
      <c r="H23" s="110"/>
      <c r="I23" s="110"/>
      <c r="J23" s="110"/>
      <c r="K23" s="107"/>
      <c r="L23" s="111"/>
      <c r="M23" s="111"/>
      <c r="N23" s="111"/>
      <c r="O23" s="111"/>
      <c r="P23" s="111"/>
      <c r="Q23" s="111"/>
      <c r="R23" s="111"/>
      <c r="S23" s="111"/>
    </row>
    <row r="24" spans="1:19" x14ac:dyDescent="0.2">
      <c r="A24" s="108" t="s">
        <v>23</v>
      </c>
      <c r="B24" s="109"/>
      <c r="C24" s="110"/>
      <c r="D24" s="110"/>
      <c r="E24" s="110"/>
      <c r="F24" s="110"/>
      <c r="G24" s="110"/>
      <c r="H24" s="110"/>
      <c r="I24" s="110"/>
      <c r="J24" s="110"/>
      <c r="K24" s="107"/>
      <c r="L24" s="111"/>
      <c r="M24" s="111"/>
      <c r="N24" s="111"/>
      <c r="O24" s="111"/>
      <c r="P24" s="111"/>
      <c r="Q24" s="111"/>
      <c r="R24" s="111"/>
      <c r="S24" s="111"/>
    </row>
    <row r="25" spans="1:19" x14ac:dyDescent="0.2">
      <c r="A25" s="108" t="s">
        <v>13</v>
      </c>
      <c r="B25" s="109"/>
      <c r="C25" s="112" t="str">
        <f>ด.2.66!B22</f>
        <v>S7-03</v>
      </c>
      <c r="D25" s="112">
        <f>ด.2.66!S22-ด.2.66!D22</f>
        <v>4</v>
      </c>
      <c r="E25" s="110"/>
      <c r="F25" s="110"/>
      <c r="G25" s="110"/>
      <c r="H25" s="110"/>
      <c r="I25" s="110"/>
      <c r="J25" s="110"/>
      <c r="K25" s="107"/>
      <c r="L25" s="111"/>
      <c r="M25" s="111"/>
      <c r="N25" s="111"/>
      <c r="O25" s="111"/>
      <c r="P25" s="111"/>
      <c r="Q25" s="111"/>
      <c r="R25" s="111"/>
      <c r="S25" s="111"/>
    </row>
    <row r="26" spans="1:19" x14ac:dyDescent="0.2">
      <c r="A26" s="108" t="s">
        <v>75</v>
      </c>
      <c r="B26" s="109"/>
      <c r="C26" s="110"/>
      <c r="D26" s="110"/>
      <c r="E26" s="110"/>
      <c r="F26" s="110"/>
      <c r="G26" s="110"/>
      <c r="H26" s="110"/>
      <c r="I26" s="110"/>
      <c r="J26" s="110"/>
      <c r="K26" s="107"/>
      <c r="L26" s="111"/>
      <c r="M26" s="111"/>
      <c r="N26" s="111"/>
      <c r="O26" s="111"/>
      <c r="P26" s="111"/>
      <c r="Q26" s="111"/>
      <c r="R26" s="111"/>
      <c r="S26" s="111"/>
    </row>
    <row r="28" spans="1:19" x14ac:dyDescent="0.2">
      <c r="C28" s="114" t="s">
        <v>76</v>
      </c>
    </row>
    <row r="29" spans="1:19" x14ac:dyDescent="0.2">
      <c r="C29" s="17" t="s">
        <v>81</v>
      </c>
      <c r="D29" s="114"/>
    </row>
    <row r="30" spans="1:19" x14ac:dyDescent="0.2">
      <c r="C30" s="17" t="s">
        <v>83</v>
      </c>
      <c r="D30" s="114"/>
    </row>
    <row r="31" spans="1:19" x14ac:dyDescent="0.2">
      <c r="C31" s="113" t="s">
        <v>77</v>
      </c>
      <c r="D31" s="113" t="s">
        <v>78</v>
      </c>
      <c r="G31" s="113" t="s">
        <v>80</v>
      </c>
    </row>
    <row r="32" spans="1:19" x14ac:dyDescent="0.2">
      <c r="D32" s="113" t="s">
        <v>79</v>
      </c>
      <c r="G32" s="113" t="s">
        <v>84</v>
      </c>
    </row>
  </sheetData>
  <mergeCells count="7">
    <mergeCell ref="B3:B4"/>
    <mergeCell ref="K3:K4"/>
    <mergeCell ref="B1:S1"/>
    <mergeCell ref="B2:S2"/>
    <mergeCell ref="A1:A4"/>
    <mergeCell ref="C3:J3"/>
    <mergeCell ref="L3:S3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workbookViewId="0"/>
  </sheetViews>
  <sheetFormatPr defaultRowHeight="24" x14ac:dyDescent="0.2"/>
  <cols>
    <col min="1" max="1" width="9" style="3"/>
    <col min="2" max="11" width="16" style="3" customWidth="1"/>
  </cols>
  <sheetData>
    <row r="1" spans="1:13" ht="21.75" x14ac:dyDescent="0.2">
      <c r="A1" s="4"/>
      <c r="B1" s="129"/>
      <c r="C1" s="129"/>
      <c r="D1" s="129"/>
      <c r="E1" s="129"/>
      <c r="F1" s="129"/>
      <c r="G1" s="129"/>
      <c r="H1" s="129"/>
      <c r="I1" s="129"/>
      <c r="J1" s="129"/>
      <c r="K1" s="129"/>
    </row>
    <row r="2" spans="1:13" ht="21.75" x14ac:dyDescent="0.2">
      <c r="A2" s="131" t="s">
        <v>8</v>
      </c>
      <c r="B2" s="130" t="s">
        <v>89</v>
      </c>
      <c r="C2" s="130"/>
      <c r="D2" s="130"/>
      <c r="E2" s="130"/>
      <c r="F2" s="130"/>
      <c r="G2" s="130"/>
      <c r="H2" s="130"/>
      <c r="I2" s="130"/>
      <c r="J2" s="130"/>
      <c r="K2" s="130"/>
    </row>
    <row r="3" spans="1:13" ht="21.75" x14ac:dyDescent="0.2">
      <c r="A3" s="131"/>
      <c r="B3" s="15" t="s">
        <v>1</v>
      </c>
      <c r="C3" s="16" t="s">
        <v>91</v>
      </c>
      <c r="D3" s="15" t="s">
        <v>88</v>
      </c>
      <c r="E3" s="16" t="s">
        <v>91</v>
      </c>
      <c r="F3" s="15" t="s">
        <v>3</v>
      </c>
      <c r="G3" s="16" t="s">
        <v>91</v>
      </c>
      <c r="H3" s="15" t="s">
        <v>4</v>
      </c>
      <c r="I3" s="16" t="s">
        <v>91</v>
      </c>
      <c r="J3" s="15" t="s">
        <v>5</v>
      </c>
      <c r="K3" s="16" t="s">
        <v>91</v>
      </c>
    </row>
    <row r="4" spans="1:13" x14ac:dyDescent="0.2">
      <c r="A4" s="3" t="s">
        <v>11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3" ht="23.45" customHeight="1" x14ac:dyDescent="0.2">
      <c r="A5" s="3" t="s">
        <v>19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3" x14ac:dyDescent="0.2">
      <c r="A6" s="3" t="s">
        <v>18</v>
      </c>
      <c r="B6" s="8">
        <f>ด.2.66!C16</f>
        <v>44958.366666666669</v>
      </c>
      <c r="C6" s="9">
        <f>D6-B6</f>
        <v>9.0972222220443655E-2</v>
      </c>
      <c r="D6" s="8">
        <f>ด.2.66!I12</f>
        <v>44958.457638888889</v>
      </c>
      <c r="E6" s="9">
        <f>F6-D6</f>
        <v>1.1805555557657499E-2</v>
      </c>
      <c r="F6" s="8">
        <f>ด.2.66!C17</f>
        <v>44958.469444444447</v>
      </c>
      <c r="G6" s="9">
        <f>H6-F6</f>
        <v>0.30902777777373558</v>
      </c>
      <c r="H6" s="8">
        <f>ด.2.66!C22</f>
        <v>44958.77847222222</v>
      </c>
      <c r="I6" s="9">
        <f>J6-H6</f>
        <v>0.11388888888905058</v>
      </c>
      <c r="J6" s="8">
        <f>ด.2.66!F21</f>
        <v>44958.892361111109</v>
      </c>
      <c r="K6" s="7"/>
      <c r="M6" s="5" t="s">
        <v>90</v>
      </c>
    </row>
    <row r="7" spans="1:13" x14ac:dyDescent="0.2">
      <c r="A7" s="3" t="s">
        <v>32</v>
      </c>
      <c r="B7" s="7"/>
      <c r="C7" s="7"/>
      <c r="D7" s="7"/>
      <c r="E7" s="7"/>
      <c r="F7" s="7"/>
      <c r="G7" s="7"/>
      <c r="H7" s="7"/>
      <c r="I7" s="7"/>
      <c r="J7" s="7"/>
      <c r="K7" s="7"/>
    </row>
    <row r="8" spans="1:13" x14ac:dyDescent="0.2">
      <c r="A8" s="3" t="s">
        <v>17</v>
      </c>
      <c r="B8" s="7"/>
      <c r="C8" s="7"/>
      <c r="D8" s="7"/>
      <c r="E8" s="7"/>
      <c r="F8" s="7"/>
      <c r="G8" s="7"/>
      <c r="H8" s="7"/>
      <c r="I8" s="7"/>
      <c r="J8" s="7"/>
      <c r="K8" s="7"/>
    </row>
    <row r="9" spans="1:13" x14ac:dyDescent="0.2">
      <c r="A9" s="3" t="s">
        <v>12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spans="1:13" x14ac:dyDescent="0.2">
      <c r="A10" s="3" t="s">
        <v>33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3" x14ac:dyDescent="0.2">
      <c r="A11" s="3" t="s">
        <v>14</v>
      </c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3" x14ac:dyDescent="0.2">
      <c r="A12" s="3" t="s">
        <v>25</v>
      </c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3" x14ac:dyDescent="0.2">
      <c r="A13" s="3" t="s">
        <v>50</v>
      </c>
      <c r="B13" s="8"/>
      <c r="C13" s="7"/>
      <c r="D13" s="7"/>
      <c r="E13" s="7"/>
      <c r="F13" s="7"/>
      <c r="G13" s="7"/>
      <c r="H13" s="7"/>
      <c r="I13" s="7"/>
      <c r="J13" s="7"/>
      <c r="K13" s="7"/>
    </row>
    <row r="14" spans="1:13" x14ac:dyDescent="0.2">
      <c r="A14" s="3" t="s">
        <v>45</v>
      </c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3" x14ac:dyDescent="0.2">
      <c r="A15" s="3" t="s">
        <v>56</v>
      </c>
      <c r="B15" s="7"/>
      <c r="C15" s="7"/>
      <c r="D15" s="7"/>
      <c r="E15" s="7"/>
      <c r="F15" s="7"/>
      <c r="G15" s="7"/>
      <c r="H15" s="7"/>
      <c r="I15" s="7"/>
      <c r="J15" s="7"/>
      <c r="K15" s="7"/>
    </row>
    <row r="16" spans="1:13" x14ac:dyDescent="0.2">
      <c r="A16" s="3" t="s">
        <v>48</v>
      </c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11" x14ac:dyDescent="0.2">
      <c r="A17" s="3" t="s">
        <v>21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x14ac:dyDescent="0.2">
      <c r="A18" s="3" t="s">
        <v>40</v>
      </c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1" x14ac:dyDescent="0.2">
      <c r="A19" s="3" t="s">
        <v>29</v>
      </c>
      <c r="B19" s="7"/>
      <c r="C19" s="7"/>
      <c r="D19" s="7"/>
      <c r="E19" s="7"/>
      <c r="F19" s="7"/>
      <c r="G19" s="7"/>
      <c r="H19" s="7"/>
      <c r="I19" s="7"/>
      <c r="J19" s="7"/>
      <c r="K19" s="7"/>
    </row>
    <row r="20" spans="1:11" x14ac:dyDescent="0.2">
      <c r="A20" s="3" t="s">
        <v>55</v>
      </c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1:11" x14ac:dyDescent="0.2">
      <c r="A21" s="3" t="s">
        <v>66</v>
      </c>
      <c r="B21" s="7"/>
      <c r="C21" s="7"/>
      <c r="D21" s="7"/>
      <c r="E21" s="7"/>
      <c r="F21" s="7"/>
      <c r="G21" s="7"/>
      <c r="H21" s="7"/>
      <c r="I21" s="7"/>
      <c r="J21" s="7"/>
      <c r="K21" s="7"/>
    </row>
    <row r="22" spans="1:11" x14ac:dyDescent="0.2">
      <c r="A22" s="3" t="s">
        <v>59</v>
      </c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pans="1:11" x14ac:dyDescent="0.2">
      <c r="A23" s="3" t="s">
        <v>23</v>
      </c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1" x14ac:dyDescent="0.2">
      <c r="A24" s="3" t="s">
        <v>61</v>
      </c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1" x14ac:dyDescent="0.2">
      <c r="A25" s="3" t="s">
        <v>85</v>
      </c>
      <c r="B25" s="7"/>
      <c r="C25" s="7"/>
      <c r="D25" s="7"/>
      <c r="E25" s="7"/>
      <c r="F25" s="7"/>
      <c r="G25" s="7"/>
      <c r="H25" s="7"/>
      <c r="I25" s="7"/>
      <c r="J25" s="7"/>
      <c r="K25" s="7"/>
    </row>
    <row r="26" spans="1:11" x14ac:dyDescent="0.2">
      <c r="A26" s="3" t="s">
        <v>16</v>
      </c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1:11" x14ac:dyDescent="0.2">
      <c r="A27" s="3" t="s">
        <v>46</v>
      </c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x14ac:dyDescent="0.2">
      <c r="A28" s="3" t="s">
        <v>60</v>
      </c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1" x14ac:dyDescent="0.2">
      <c r="A29" s="3" t="s">
        <v>52</v>
      </c>
      <c r="B29" s="7"/>
      <c r="C29" s="7"/>
      <c r="D29" s="7"/>
      <c r="E29" s="7"/>
      <c r="F29" s="7"/>
      <c r="G29" s="7"/>
      <c r="H29" s="7"/>
      <c r="I29" s="7"/>
      <c r="J29" s="7"/>
      <c r="K29" s="7"/>
    </row>
    <row r="30" spans="1:11" x14ac:dyDescent="0.2">
      <c r="A30" s="3" t="s">
        <v>51</v>
      </c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x14ac:dyDescent="0.2">
      <c r="A31" s="3" t="s">
        <v>68</v>
      </c>
      <c r="B31" s="7"/>
      <c r="C31" s="7"/>
      <c r="D31" s="7"/>
      <c r="E31" s="7"/>
      <c r="F31" s="7"/>
      <c r="G31" s="7"/>
      <c r="H31" s="7"/>
      <c r="I31" s="7"/>
      <c r="J31" s="7"/>
      <c r="K31" s="7"/>
    </row>
    <row r="32" spans="1:11" x14ac:dyDescent="0.2">
      <c r="A32" s="3" t="s">
        <v>86</v>
      </c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1" x14ac:dyDescent="0.2">
      <c r="A33" s="3" t="s">
        <v>35</v>
      </c>
      <c r="B33" s="7"/>
      <c r="C33" s="7"/>
      <c r="D33" s="7"/>
      <c r="E33" s="7"/>
      <c r="F33" s="7"/>
      <c r="G33" s="7"/>
      <c r="H33" s="7"/>
      <c r="I33" s="7"/>
      <c r="J33" s="7"/>
      <c r="K33" s="7"/>
    </row>
    <row r="34" spans="1:11" x14ac:dyDescent="0.2">
      <c r="A34" s="3" t="s">
        <v>39</v>
      </c>
      <c r="B34" s="7"/>
      <c r="C34" s="7"/>
      <c r="D34" s="7"/>
      <c r="E34" s="7"/>
      <c r="F34" s="7"/>
      <c r="G34" s="7"/>
      <c r="H34" s="7"/>
      <c r="I34" s="7"/>
      <c r="J34" s="7"/>
      <c r="K34" s="7"/>
    </row>
    <row r="35" spans="1:11" x14ac:dyDescent="0.2">
      <c r="A35" s="3" t="s">
        <v>34</v>
      </c>
      <c r="B35" s="7"/>
      <c r="C35" s="7"/>
      <c r="D35" s="7"/>
      <c r="E35" s="7"/>
      <c r="F35" s="7"/>
      <c r="G35" s="7"/>
      <c r="H35" s="7"/>
      <c r="I35" s="7"/>
      <c r="J35" s="7"/>
      <c r="K35" s="7"/>
    </row>
    <row r="36" spans="1:11" x14ac:dyDescent="0.2">
      <c r="A36" s="3" t="s">
        <v>20</v>
      </c>
      <c r="B36" s="7"/>
      <c r="C36" s="7"/>
      <c r="D36" s="7"/>
      <c r="E36" s="7"/>
      <c r="F36" s="7"/>
      <c r="G36" s="7"/>
      <c r="H36" s="7"/>
      <c r="I36" s="7"/>
      <c r="J36" s="7"/>
      <c r="K36" s="7"/>
    </row>
    <row r="37" spans="1:11" x14ac:dyDescent="0.2">
      <c r="A37" s="3" t="s">
        <v>63</v>
      </c>
      <c r="B37" s="7"/>
      <c r="C37" s="7"/>
      <c r="D37" s="7"/>
      <c r="E37" s="7"/>
      <c r="F37" s="7"/>
      <c r="G37" s="7"/>
      <c r="H37" s="7"/>
      <c r="I37" s="7"/>
      <c r="J37" s="7"/>
      <c r="K37" s="7"/>
    </row>
    <row r="38" spans="1:11" x14ac:dyDescent="0.2">
      <c r="A38" s="3" t="s">
        <v>42</v>
      </c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1:11" x14ac:dyDescent="0.2">
      <c r="A39" s="3" t="s">
        <v>31</v>
      </c>
      <c r="B39" s="7"/>
      <c r="C39" s="7"/>
      <c r="D39" s="7"/>
      <c r="E39" s="7"/>
      <c r="F39" s="7"/>
      <c r="G39" s="7"/>
      <c r="H39" s="7"/>
      <c r="I39" s="7"/>
      <c r="J39" s="7"/>
      <c r="K39" s="7"/>
    </row>
    <row r="40" spans="1:11" x14ac:dyDescent="0.2">
      <c r="A40" s="3" t="s">
        <v>49</v>
      </c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1:11" x14ac:dyDescent="0.2">
      <c r="A41" s="3" t="s">
        <v>37</v>
      </c>
      <c r="B41" s="7"/>
      <c r="C41" s="7"/>
      <c r="D41" s="7"/>
      <c r="E41" s="7"/>
      <c r="F41" s="7"/>
      <c r="G41" s="7"/>
      <c r="H41" s="7"/>
      <c r="I41" s="7"/>
      <c r="J41" s="7"/>
      <c r="K41" s="7"/>
    </row>
    <row r="42" spans="1:11" x14ac:dyDescent="0.2">
      <c r="A42" s="3" t="s">
        <v>26</v>
      </c>
      <c r="B42" s="7"/>
      <c r="C42" s="7"/>
      <c r="D42" s="7"/>
      <c r="E42" s="7"/>
      <c r="F42" s="7"/>
      <c r="G42" s="7"/>
      <c r="H42" s="7"/>
      <c r="I42" s="7"/>
      <c r="J42" s="7"/>
      <c r="K42" s="7"/>
    </row>
    <row r="43" spans="1:11" x14ac:dyDescent="0.2">
      <c r="A43" s="3" t="s">
        <v>67</v>
      </c>
      <c r="B43" s="7"/>
      <c r="C43" s="7"/>
      <c r="D43" s="7"/>
      <c r="E43" s="7"/>
      <c r="F43" s="7"/>
      <c r="G43" s="7"/>
      <c r="H43" s="7"/>
      <c r="I43" s="7"/>
      <c r="J43" s="7"/>
      <c r="K43" s="7"/>
    </row>
    <row r="44" spans="1:11" x14ac:dyDescent="0.2">
      <c r="A44" s="3" t="s">
        <v>41</v>
      </c>
      <c r="B44" s="7"/>
      <c r="C44" s="7"/>
      <c r="D44" s="7"/>
      <c r="E44" s="7"/>
      <c r="F44" s="7"/>
      <c r="G44" s="7"/>
      <c r="H44" s="7"/>
      <c r="I44" s="7"/>
      <c r="J44" s="7"/>
      <c r="K44" s="7"/>
    </row>
    <row r="45" spans="1:11" x14ac:dyDescent="0.2">
      <c r="A45" s="3" t="s">
        <v>62</v>
      </c>
      <c r="B45" s="7"/>
      <c r="C45" s="7"/>
      <c r="D45" s="7"/>
      <c r="E45" s="7"/>
      <c r="F45" s="7"/>
      <c r="G45" s="7"/>
      <c r="H45" s="7"/>
      <c r="I45" s="7"/>
      <c r="J45" s="7"/>
      <c r="K45" s="7"/>
    </row>
    <row r="46" spans="1:11" x14ac:dyDescent="0.2">
      <c r="A46" s="3" t="s">
        <v>44</v>
      </c>
      <c r="B46" s="7"/>
      <c r="C46" s="7"/>
      <c r="D46" s="7"/>
      <c r="E46" s="7"/>
      <c r="F46" s="7"/>
      <c r="G46" s="7"/>
      <c r="H46" s="7"/>
      <c r="I46" s="7"/>
      <c r="J46" s="7"/>
      <c r="K46" s="7"/>
    </row>
    <row r="47" spans="1:11" x14ac:dyDescent="0.2">
      <c r="A47" s="3" t="s">
        <v>24</v>
      </c>
      <c r="B47" s="7"/>
      <c r="C47" s="7"/>
      <c r="D47" s="7"/>
      <c r="E47" s="7"/>
      <c r="F47" s="7"/>
      <c r="G47" s="7"/>
      <c r="H47" s="7"/>
      <c r="I47" s="7"/>
      <c r="J47" s="7"/>
      <c r="K47" s="7"/>
    </row>
    <row r="48" spans="1:11" x14ac:dyDescent="0.2">
      <c r="A48" s="3" t="s">
        <v>43</v>
      </c>
      <c r="B48" s="7"/>
      <c r="C48" s="7"/>
      <c r="D48" s="7"/>
      <c r="E48" s="7"/>
      <c r="F48" s="7"/>
      <c r="G48" s="7"/>
      <c r="H48" s="7"/>
      <c r="I48" s="7"/>
      <c r="J48" s="7"/>
      <c r="K48" s="7"/>
    </row>
    <row r="49" spans="1:11" x14ac:dyDescent="0.2">
      <c r="A49" s="3" t="s">
        <v>15</v>
      </c>
      <c r="B49" s="7"/>
      <c r="C49" s="7"/>
      <c r="D49" s="7"/>
      <c r="E49" s="7"/>
      <c r="F49" s="7"/>
      <c r="G49" s="7"/>
      <c r="H49" s="7"/>
      <c r="I49" s="7"/>
      <c r="J49" s="7"/>
      <c r="K49" s="7"/>
    </row>
    <row r="50" spans="1:11" x14ac:dyDescent="0.2">
      <c r="A50" s="3" t="s">
        <v>28</v>
      </c>
      <c r="B50" s="7"/>
      <c r="C50" s="7"/>
      <c r="D50" s="7"/>
      <c r="E50" s="7"/>
      <c r="F50" s="7"/>
      <c r="G50" s="7"/>
      <c r="H50" s="7"/>
      <c r="I50" s="7"/>
      <c r="J50" s="7"/>
      <c r="K50" s="7"/>
    </row>
    <row r="51" spans="1:11" x14ac:dyDescent="0.2">
      <c r="A51" s="3" t="s">
        <v>22</v>
      </c>
      <c r="B51" s="7"/>
      <c r="C51" s="7"/>
      <c r="D51" s="7"/>
      <c r="E51" s="7"/>
      <c r="F51" s="7"/>
      <c r="G51" s="7"/>
      <c r="H51" s="7"/>
      <c r="I51" s="7"/>
      <c r="J51" s="7"/>
      <c r="K51" s="7"/>
    </row>
    <row r="52" spans="1:11" x14ac:dyDescent="0.2">
      <c r="A52" s="2" t="s">
        <v>27</v>
      </c>
      <c r="B52" s="7"/>
      <c r="C52" s="7"/>
      <c r="D52" s="7"/>
      <c r="E52" s="7"/>
      <c r="F52" s="7"/>
      <c r="G52" s="7"/>
      <c r="H52" s="7"/>
      <c r="I52" s="7"/>
      <c r="J52" s="7"/>
      <c r="K52" s="7"/>
    </row>
    <row r="53" spans="1:11" x14ac:dyDescent="0.2">
      <c r="A53" s="2">
        <v>315</v>
      </c>
      <c r="B53" s="7"/>
      <c r="C53" s="7"/>
      <c r="D53" s="7"/>
      <c r="E53" s="7"/>
      <c r="F53" s="7"/>
      <c r="G53" s="7"/>
      <c r="H53" s="7"/>
      <c r="I53" s="7"/>
      <c r="J53" s="7"/>
      <c r="K53" s="7"/>
    </row>
    <row r="54" spans="1:11" x14ac:dyDescent="0.2">
      <c r="A54" s="2">
        <v>306</v>
      </c>
      <c r="B54" s="7"/>
      <c r="C54" s="7"/>
      <c r="D54" s="7"/>
      <c r="E54" s="7"/>
      <c r="F54" s="7"/>
      <c r="G54" s="7"/>
      <c r="H54" s="7"/>
      <c r="I54" s="7"/>
      <c r="J54" s="7"/>
      <c r="K54" s="7"/>
    </row>
    <row r="55" spans="1:11" x14ac:dyDescent="0.2">
      <c r="A55" s="2"/>
      <c r="B55" s="7"/>
      <c r="C55" s="7"/>
      <c r="D55" s="7"/>
      <c r="E55" s="7"/>
      <c r="F55" s="7"/>
      <c r="G55" s="7"/>
      <c r="H55" s="7"/>
      <c r="I55" s="7"/>
      <c r="J55" s="7"/>
      <c r="K55" s="7"/>
    </row>
    <row r="56" spans="1:11" x14ac:dyDescent="0.5">
      <c r="A56" s="6" t="s">
        <v>57</v>
      </c>
      <c r="B56" s="7"/>
      <c r="C56" s="7"/>
      <c r="D56" s="7"/>
      <c r="E56" s="7"/>
      <c r="F56" s="7"/>
      <c r="G56" s="7"/>
      <c r="H56" s="7"/>
      <c r="I56" s="7"/>
      <c r="J56" s="7"/>
      <c r="K56" s="7"/>
    </row>
    <row r="57" spans="1:11" x14ac:dyDescent="0.5">
      <c r="A57" s="6" t="s">
        <v>65</v>
      </c>
      <c r="B57" s="7"/>
      <c r="C57" s="7"/>
      <c r="D57" s="7"/>
      <c r="E57" s="7"/>
      <c r="F57" s="7"/>
      <c r="G57" s="7"/>
      <c r="H57" s="7"/>
      <c r="I57" s="7"/>
      <c r="J57" s="7"/>
      <c r="K57" s="7"/>
    </row>
    <row r="58" spans="1:11" x14ac:dyDescent="0.2">
      <c r="A58" s="3" t="s">
        <v>13</v>
      </c>
      <c r="B58" s="7"/>
      <c r="C58" s="7"/>
      <c r="D58" s="7"/>
      <c r="E58" s="7"/>
      <c r="F58" s="7"/>
      <c r="G58" s="7"/>
      <c r="H58" s="7"/>
      <c r="I58" s="7"/>
      <c r="J58" s="7"/>
      <c r="K58" s="7"/>
    </row>
    <row r="59" spans="1:11" x14ac:dyDescent="0.2">
      <c r="A59" s="3" t="s">
        <v>70</v>
      </c>
      <c r="B59" s="7"/>
      <c r="C59" s="7"/>
      <c r="D59" s="7"/>
      <c r="E59" s="7"/>
      <c r="F59" s="7"/>
      <c r="G59" s="7"/>
      <c r="H59" s="7"/>
      <c r="I59" s="7"/>
      <c r="J59" s="7"/>
      <c r="K59" s="7"/>
    </row>
    <row r="60" spans="1:11" x14ac:dyDescent="0.2">
      <c r="A60" s="3" t="s">
        <v>87</v>
      </c>
      <c r="B60" s="7"/>
      <c r="C60" s="7"/>
      <c r="D60" s="7"/>
      <c r="E60" s="7"/>
      <c r="F60" s="7"/>
      <c r="G60" s="7"/>
      <c r="H60" s="7"/>
      <c r="I60" s="7"/>
      <c r="J60" s="7"/>
      <c r="K60" s="7"/>
    </row>
  </sheetData>
  <mergeCells count="3">
    <mergeCell ref="B1:K1"/>
    <mergeCell ref="B2:K2"/>
    <mergeCell ref="A2:A3"/>
  </mergeCells>
  <phoneticPr fontId="3" type="noConversion"/>
  <pageMargins left="0.7" right="0.7" top="0.75" bottom="0.75" header="0.3" footer="0.3"/>
  <ignoredErrors>
    <ignoredError sqref="F6:H6 D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workbookViewId="0"/>
  </sheetViews>
  <sheetFormatPr defaultRowHeight="25.5" customHeight="1" x14ac:dyDescent="0.2"/>
  <cols>
    <col min="1" max="1" width="11.625" customWidth="1"/>
    <col min="2" max="6" width="10.125" style="1" customWidth="1"/>
  </cols>
  <sheetData>
    <row r="1" spans="1:8" ht="25.5" customHeight="1" x14ac:dyDescent="0.2">
      <c r="A1" s="10"/>
      <c r="B1" s="132">
        <v>44958</v>
      </c>
      <c r="C1" s="133"/>
      <c r="D1" s="133"/>
      <c r="E1" s="133"/>
      <c r="F1" s="133"/>
      <c r="G1" s="134" t="s">
        <v>103</v>
      </c>
    </row>
    <row r="2" spans="1:8" ht="25.5" customHeight="1" x14ac:dyDescent="0.2">
      <c r="A2" s="10" t="s">
        <v>8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34"/>
    </row>
    <row r="3" spans="1:8" ht="25.5" customHeight="1" x14ac:dyDescent="0.2">
      <c r="A3" s="12" t="s">
        <v>92</v>
      </c>
      <c r="B3" s="11"/>
      <c r="C3" s="11"/>
      <c r="D3" s="11"/>
      <c r="E3" s="11"/>
      <c r="F3" s="11"/>
      <c r="G3" s="14"/>
    </row>
    <row r="4" spans="1:8" ht="25.5" customHeight="1" x14ac:dyDescent="0.2">
      <c r="A4" s="12" t="s">
        <v>93</v>
      </c>
      <c r="B4" s="11"/>
      <c r="C4" s="11"/>
      <c r="D4" s="11"/>
      <c r="E4" s="11"/>
      <c r="F4" s="11"/>
      <c r="G4" s="14"/>
    </row>
    <row r="5" spans="1:8" ht="25.5" customHeight="1" x14ac:dyDescent="0.2">
      <c r="A5" s="12" t="s">
        <v>94</v>
      </c>
      <c r="B5" s="11">
        <f>ด.2.66!G16-ด.2.66!D16</f>
        <v>7</v>
      </c>
      <c r="C5" s="11">
        <f>ด.2.66!M12-ด.2.66!J12</f>
        <v>3</v>
      </c>
      <c r="D5" s="11">
        <f>ด.2.66!G17-ด.2.66!D17</f>
        <v>1</v>
      </c>
      <c r="E5" s="11">
        <f>ด.2.66!S22-ด.2.66!D22</f>
        <v>4</v>
      </c>
      <c r="F5" s="11">
        <f>ด.2.66!J21-ด.2.66!G21</f>
        <v>3</v>
      </c>
      <c r="G5" s="14">
        <f>SUM(B5:F5)</f>
        <v>18</v>
      </c>
    </row>
    <row r="6" spans="1:8" ht="25.5" customHeight="1" x14ac:dyDescent="0.2">
      <c r="A6" s="12" t="s">
        <v>95</v>
      </c>
      <c r="B6" s="11"/>
      <c r="C6" s="11"/>
      <c r="D6" s="11"/>
      <c r="E6" s="11"/>
      <c r="F6" s="11"/>
      <c r="G6" s="14"/>
    </row>
    <row r="7" spans="1:8" ht="25.5" customHeight="1" x14ac:dyDescent="0.2">
      <c r="A7" s="12" t="s">
        <v>96</v>
      </c>
      <c r="B7" s="11"/>
      <c r="C7" s="11"/>
      <c r="D7" s="11"/>
      <c r="E7" s="11"/>
      <c r="F7" s="11"/>
      <c r="G7" s="14"/>
    </row>
    <row r="8" spans="1:8" ht="25.5" customHeight="1" x14ac:dyDescent="0.2">
      <c r="A8" s="12" t="s">
        <v>97</v>
      </c>
      <c r="B8" s="13"/>
      <c r="C8" s="11"/>
      <c r="D8" s="11"/>
      <c r="E8" s="11"/>
      <c r="F8" s="11"/>
      <c r="G8" s="14"/>
      <c r="H8" s="5"/>
    </row>
    <row r="9" spans="1:8" ht="25.5" customHeight="1" x14ac:dyDescent="0.2">
      <c r="A9" s="12" t="s">
        <v>98</v>
      </c>
      <c r="B9" s="11"/>
      <c r="C9" s="11"/>
      <c r="D9" s="11"/>
      <c r="E9" s="11"/>
      <c r="F9" s="11"/>
      <c r="G9" s="14"/>
    </row>
    <row r="10" spans="1:8" ht="25.5" customHeight="1" x14ac:dyDescent="0.2">
      <c r="A10" s="12" t="s">
        <v>99</v>
      </c>
      <c r="B10" s="11"/>
      <c r="C10" s="11"/>
      <c r="D10" s="11"/>
      <c r="E10" s="11"/>
      <c r="F10" s="11"/>
      <c r="G10" s="14"/>
    </row>
    <row r="11" spans="1:8" ht="25.5" customHeight="1" x14ac:dyDescent="0.2">
      <c r="A11" s="12" t="s">
        <v>100</v>
      </c>
      <c r="B11" s="11"/>
      <c r="C11" s="11"/>
      <c r="D11" s="11"/>
      <c r="E11" s="11"/>
      <c r="F11" s="11"/>
      <c r="G11" s="14"/>
    </row>
    <row r="12" spans="1:8" ht="25.5" customHeight="1" x14ac:dyDescent="0.2">
      <c r="A12" s="12" t="s">
        <v>50</v>
      </c>
      <c r="B12" s="11"/>
      <c r="C12" s="11"/>
      <c r="D12" s="11"/>
      <c r="E12" s="11"/>
      <c r="F12" s="11"/>
      <c r="G12" s="14"/>
    </row>
    <row r="13" spans="1:8" ht="25.5" customHeight="1" x14ac:dyDescent="0.2">
      <c r="A13" s="12" t="s">
        <v>45</v>
      </c>
      <c r="B13" s="11"/>
      <c r="C13" s="11"/>
      <c r="D13" s="11"/>
      <c r="E13" s="11"/>
      <c r="F13" s="11"/>
      <c r="G13" s="14"/>
    </row>
    <row r="14" spans="1:8" ht="25.5" customHeight="1" x14ac:dyDescent="0.2">
      <c r="A14" s="12" t="s">
        <v>56</v>
      </c>
      <c r="B14" s="11"/>
      <c r="C14" s="11"/>
      <c r="D14" s="11"/>
      <c r="E14" s="11"/>
      <c r="F14" s="11"/>
      <c r="G14" s="14"/>
    </row>
    <row r="15" spans="1:8" ht="25.5" customHeight="1" x14ac:dyDescent="0.2">
      <c r="A15" s="12" t="s">
        <v>48</v>
      </c>
      <c r="B15" s="11"/>
      <c r="C15" s="11"/>
      <c r="D15" s="11"/>
      <c r="E15" s="11"/>
      <c r="F15" s="11"/>
      <c r="G15" s="14"/>
    </row>
    <row r="16" spans="1:8" ht="25.5" customHeight="1" x14ac:dyDescent="0.2">
      <c r="A16" s="12" t="s">
        <v>21</v>
      </c>
      <c r="B16" s="11"/>
      <c r="C16" s="11"/>
      <c r="D16" s="11"/>
      <c r="E16" s="11"/>
      <c r="F16" s="11"/>
      <c r="G16" s="14"/>
    </row>
    <row r="17" spans="1:7" ht="25.5" customHeight="1" x14ac:dyDescent="0.2">
      <c r="A17" s="12" t="s">
        <v>40</v>
      </c>
      <c r="B17" s="11"/>
      <c r="C17" s="11"/>
      <c r="D17" s="11"/>
      <c r="E17" s="11"/>
      <c r="F17" s="11"/>
      <c r="G17" s="14"/>
    </row>
    <row r="18" spans="1:7" ht="25.5" customHeight="1" x14ac:dyDescent="0.2">
      <c r="A18" s="12" t="s">
        <v>29</v>
      </c>
      <c r="B18" s="11"/>
      <c r="C18" s="11"/>
      <c r="D18" s="11"/>
      <c r="E18" s="11"/>
      <c r="F18" s="11"/>
      <c r="G18" s="14"/>
    </row>
    <row r="19" spans="1:7" ht="25.5" customHeight="1" x14ac:dyDescent="0.2">
      <c r="A19" s="12" t="s">
        <v>55</v>
      </c>
      <c r="B19" s="11"/>
      <c r="C19" s="11"/>
      <c r="D19" s="11"/>
      <c r="E19" s="11"/>
      <c r="F19" s="11"/>
      <c r="G19" s="14"/>
    </row>
    <row r="20" spans="1:7" ht="25.5" customHeight="1" x14ac:dyDescent="0.2">
      <c r="A20" s="12" t="s">
        <v>66</v>
      </c>
      <c r="B20" s="11"/>
      <c r="C20" s="11"/>
      <c r="D20" s="11"/>
      <c r="E20" s="11"/>
      <c r="F20" s="11"/>
      <c r="G20" s="14"/>
    </row>
    <row r="21" spans="1:7" ht="25.5" customHeight="1" x14ac:dyDescent="0.2">
      <c r="A21" s="12" t="s">
        <v>59</v>
      </c>
      <c r="B21" s="11"/>
      <c r="C21" s="11"/>
      <c r="D21" s="11"/>
      <c r="E21" s="11"/>
      <c r="F21" s="11"/>
      <c r="G21" s="14"/>
    </row>
    <row r="22" spans="1:7" ht="25.5" customHeight="1" x14ac:dyDescent="0.2">
      <c r="A22" s="12" t="s">
        <v>23</v>
      </c>
      <c r="B22" s="11"/>
      <c r="C22" s="11"/>
      <c r="D22" s="11"/>
      <c r="E22" s="11"/>
      <c r="F22" s="11"/>
      <c r="G22" s="14"/>
    </row>
    <row r="23" spans="1:7" ht="25.5" customHeight="1" x14ac:dyDescent="0.2">
      <c r="A23" s="12" t="s">
        <v>61</v>
      </c>
      <c r="B23" s="11"/>
      <c r="C23" s="11"/>
      <c r="D23" s="11"/>
      <c r="E23" s="11"/>
      <c r="F23" s="11"/>
      <c r="G23" s="14"/>
    </row>
    <row r="24" spans="1:7" ht="25.5" customHeight="1" x14ac:dyDescent="0.2">
      <c r="A24" s="12" t="s">
        <v>85</v>
      </c>
      <c r="B24" s="11"/>
      <c r="C24" s="11"/>
      <c r="D24" s="11"/>
      <c r="E24" s="11"/>
      <c r="F24" s="11"/>
      <c r="G24" s="14"/>
    </row>
    <row r="25" spans="1:7" ht="25.5" customHeight="1" x14ac:dyDescent="0.2">
      <c r="A25" s="12" t="s">
        <v>16</v>
      </c>
      <c r="B25" s="11"/>
      <c r="C25" s="11"/>
      <c r="D25" s="11"/>
      <c r="E25" s="11"/>
      <c r="F25" s="11"/>
      <c r="G25" s="14"/>
    </row>
    <row r="26" spans="1:7" ht="25.5" customHeight="1" x14ac:dyDescent="0.2">
      <c r="A26" s="12" t="s">
        <v>46</v>
      </c>
      <c r="B26" s="11"/>
      <c r="C26" s="11"/>
      <c r="D26" s="11"/>
      <c r="E26" s="11"/>
      <c r="F26" s="11"/>
      <c r="G26" s="14"/>
    </row>
    <row r="27" spans="1:7" ht="25.5" customHeight="1" x14ac:dyDescent="0.2">
      <c r="A27" s="12" t="s">
        <v>60</v>
      </c>
      <c r="B27" s="11"/>
      <c r="C27" s="11"/>
      <c r="D27" s="11"/>
      <c r="E27" s="11"/>
      <c r="F27" s="11"/>
      <c r="G27" s="14"/>
    </row>
    <row r="28" spans="1:7" ht="25.5" customHeight="1" x14ac:dyDescent="0.2">
      <c r="A28" s="12" t="s">
        <v>52</v>
      </c>
      <c r="B28" s="11"/>
      <c r="C28" s="11"/>
      <c r="D28" s="11"/>
      <c r="E28" s="11"/>
      <c r="F28" s="11"/>
      <c r="G28" s="14"/>
    </row>
    <row r="29" spans="1:7" ht="25.5" customHeight="1" x14ac:dyDescent="0.2">
      <c r="A29" s="12" t="s">
        <v>51</v>
      </c>
      <c r="B29" s="11"/>
      <c r="C29" s="11"/>
      <c r="D29" s="11"/>
      <c r="E29" s="11"/>
      <c r="F29" s="11"/>
      <c r="G29" s="14"/>
    </row>
    <row r="30" spans="1:7" ht="25.5" customHeight="1" x14ac:dyDescent="0.2">
      <c r="A30" s="12" t="s">
        <v>68</v>
      </c>
      <c r="B30" s="11"/>
      <c r="C30" s="11"/>
      <c r="D30" s="11"/>
      <c r="E30" s="11"/>
      <c r="F30" s="11"/>
      <c r="G30" s="14"/>
    </row>
    <row r="31" spans="1:7" ht="25.5" customHeight="1" x14ac:dyDescent="0.2">
      <c r="A31" s="12" t="s">
        <v>86</v>
      </c>
      <c r="B31" s="11"/>
      <c r="C31" s="11"/>
      <c r="D31" s="11"/>
      <c r="E31" s="11"/>
      <c r="F31" s="11"/>
      <c r="G31" s="14"/>
    </row>
    <row r="32" spans="1:7" ht="25.5" customHeight="1" x14ac:dyDescent="0.2">
      <c r="A32" s="12" t="s">
        <v>35</v>
      </c>
      <c r="B32" s="11"/>
      <c r="C32" s="11"/>
      <c r="D32" s="11"/>
      <c r="E32" s="11"/>
      <c r="F32" s="11"/>
      <c r="G32" s="14"/>
    </row>
    <row r="33" spans="1:7" ht="25.5" customHeight="1" x14ac:dyDescent="0.2">
      <c r="A33" s="12" t="s">
        <v>39</v>
      </c>
      <c r="B33" s="11"/>
      <c r="C33" s="11"/>
      <c r="D33" s="11"/>
      <c r="E33" s="11"/>
      <c r="F33" s="11"/>
      <c r="G33" s="14"/>
    </row>
    <row r="34" spans="1:7" ht="25.5" customHeight="1" x14ac:dyDescent="0.2">
      <c r="A34" s="12" t="s">
        <v>34</v>
      </c>
      <c r="B34" s="11"/>
      <c r="C34" s="11"/>
      <c r="D34" s="11"/>
      <c r="E34" s="11"/>
      <c r="F34" s="11"/>
      <c r="G34" s="14"/>
    </row>
    <row r="35" spans="1:7" ht="25.5" customHeight="1" x14ac:dyDescent="0.2">
      <c r="A35" s="12" t="s">
        <v>20</v>
      </c>
      <c r="B35" s="11"/>
      <c r="C35" s="11"/>
      <c r="D35" s="11"/>
      <c r="E35" s="11"/>
      <c r="F35" s="11"/>
      <c r="G35" s="14"/>
    </row>
    <row r="36" spans="1:7" ht="25.5" customHeight="1" x14ac:dyDescent="0.2">
      <c r="A36" s="12" t="s">
        <v>63</v>
      </c>
      <c r="B36" s="11"/>
      <c r="C36" s="11"/>
      <c r="D36" s="11"/>
      <c r="E36" s="11"/>
      <c r="F36" s="11"/>
      <c r="G36" s="14"/>
    </row>
    <row r="37" spans="1:7" ht="25.5" customHeight="1" x14ac:dyDescent="0.2">
      <c r="A37" s="12" t="s">
        <v>42</v>
      </c>
      <c r="B37" s="11"/>
      <c r="C37" s="11"/>
      <c r="D37" s="11"/>
      <c r="E37" s="11"/>
      <c r="F37" s="11"/>
      <c r="G37" s="14"/>
    </row>
    <row r="38" spans="1:7" ht="25.5" customHeight="1" x14ac:dyDescent="0.2">
      <c r="A38" s="12" t="s">
        <v>31</v>
      </c>
      <c r="B38" s="11"/>
      <c r="C38" s="11"/>
      <c r="D38" s="11"/>
      <c r="E38" s="11"/>
      <c r="F38" s="11"/>
      <c r="G38" s="14"/>
    </row>
    <row r="39" spans="1:7" ht="25.5" customHeight="1" x14ac:dyDescent="0.2">
      <c r="A39" s="12" t="s">
        <v>49</v>
      </c>
      <c r="B39" s="11"/>
      <c r="C39" s="11"/>
      <c r="D39" s="11"/>
      <c r="E39" s="11"/>
      <c r="F39" s="11"/>
      <c r="G39" s="14"/>
    </row>
    <row r="40" spans="1:7" ht="25.5" customHeight="1" x14ac:dyDescent="0.2">
      <c r="A40" s="12" t="s">
        <v>37</v>
      </c>
      <c r="B40" s="11"/>
      <c r="C40" s="11"/>
      <c r="D40" s="11"/>
      <c r="E40" s="11"/>
      <c r="F40" s="11"/>
      <c r="G40" s="14"/>
    </row>
    <row r="41" spans="1:7" ht="25.5" customHeight="1" x14ac:dyDescent="0.2">
      <c r="A41" s="12" t="s">
        <v>26</v>
      </c>
      <c r="B41" s="11"/>
      <c r="C41" s="11"/>
      <c r="D41" s="11"/>
      <c r="E41" s="11"/>
      <c r="F41" s="11"/>
      <c r="G41" s="14"/>
    </row>
    <row r="42" spans="1:7" ht="25.5" customHeight="1" x14ac:dyDescent="0.2">
      <c r="A42" s="12" t="s">
        <v>67</v>
      </c>
      <c r="B42" s="11"/>
      <c r="C42" s="11"/>
      <c r="D42" s="11"/>
      <c r="E42" s="11"/>
      <c r="F42" s="11"/>
      <c r="G42" s="14"/>
    </row>
    <row r="43" spans="1:7" ht="25.5" customHeight="1" x14ac:dyDescent="0.2">
      <c r="A43" s="12" t="s">
        <v>41</v>
      </c>
      <c r="B43" s="11"/>
      <c r="C43" s="11"/>
      <c r="D43" s="11"/>
      <c r="E43" s="11"/>
      <c r="F43" s="11"/>
      <c r="G43" s="14"/>
    </row>
    <row r="44" spans="1:7" ht="25.5" customHeight="1" x14ac:dyDescent="0.2">
      <c r="A44" s="12" t="s">
        <v>62</v>
      </c>
      <c r="B44" s="11"/>
      <c r="C44" s="11"/>
      <c r="D44" s="11"/>
      <c r="E44" s="11"/>
      <c r="F44" s="11"/>
      <c r="G44" s="14"/>
    </row>
    <row r="45" spans="1:7" ht="25.5" customHeight="1" x14ac:dyDescent="0.2">
      <c r="A45" s="12" t="s">
        <v>44</v>
      </c>
      <c r="B45" s="11"/>
      <c r="C45" s="11"/>
      <c r="D45" s="11"/>
      <c r="E45" s="11"/>
      <c r="F45" s="11"/>
      <c r="G45" s="14"/>
    </row>
    <row r="46" spans="1:7" ht="25.5" customHeight="1" x14ac:dyDescent="0.2">
      <c r="A46" s="12" t="s">
        <v>24</v>
      </c>
      <c r="B46" s="11"/>
      <c r="C46" s="11"/>
      <c r="D46" s="11"/>
      <c r="E46" s="11"/>
      <c r="F46" s="11"/>
      <c r="G46" s="14"/>
    </row>
    <row r="47" spans="1:7" ht="25.5" customHeight="1" x14ac:dyDescent="0.2">
      <c r="A47" s="12" t="s">
        <v>43</v>
      </c>
      <c r="B47" s="11"/>
      <c r="C47" s="11"/>
      <c r="D47" s="11"/>
      <c r="E47" s="11"/>
      <c r="F47" s="11"/>
      <c r="G47" s="14"/>
    </row>
    <row r="48" spans="1:7" ht="25.5" customHeight="1" x14ac:dyDescent="0.2">
      <c r="A48" s="12" t="s">
        <v>15</v>
      </c>
      <c r="B48" s="11"/>
      <c r="C48" s="11"/>
      <c r="D48" s="11"/>
      <c r="E48" s="11"/>
      <c r="F48" s="11"/>
      <c r="G48" s="14"/>
    </row>
    <row r="49" spans="1:7" ht="25.5" customHeight="1" x14ac:dyDescent="0.2">
      <c r="A49" s="12" t="s">
        <v>28</v>
      </c>
      <c r="B49" s="11"/>
      <c r="C49" s="11"/>
      <c r="D49" s="11"/>
      <c r="E49" s="11"/>
      <c r="F49" s="11"/>
      <c r="G49" s="14"/>
    </row>
    <row r="50" spans="1:7" ht="25.5" customHeight="1" x14ac:dyDescent="0.2">
      <c r="A50" s="12" t="s">
        <v>22</v>
      </c>
      <c r="B50" s="11"/>
      <c r="C50" s="11"/>
      <c r="D50" s="11"/>
      <c r="E50" s="11"/>
      <c r="F50" s="11"/>
      <c r="G50" s="14"/>
    </row>
    <row r="51" spans="1:7" ht="25.5" customHeight="1" x14ac:dyDescent="0.2">
      <c r="A51" s="12" t="s">
        <v>13</v>
      </c>
      <c r="B51" s="11">
        <f>Sheetข้อมูลรถ!O5</f>
        <v>3</v>
      </c>
      <c r="C51" s="11"/>
      <c r="D51" s="11"/>
      <c r="E51" s="11"/>
      <c r="F51" s="11"/>
      <c r="G51" s="14"/>
    </row>
    <row r="52" spans="1:7" ht="25.5" customHeight="1" x14ac:dyDescent="0.2">
      <c r="A52" s="12" t="s">
        <v>101</v>
      </c>
      <c r="B52" s="11"/>
      <c r="C52" s="11"/>
      <c r="D52" s="11"/>
      <c r="E52" s="11"/>
      <c r="F52" s="11"/>
      <c r="G52" s="14"/>
    </row>
    <row r="53" spans="1:7" ht="25.5" customHeight="1" x14ac:dyDescent="0.2">
      <c r="A53" s="12" t="s">
        <v>102</v>
      </c>
      <c r="B53" s="11"/>
      <c r="C53" s="11"/>
      <c r="D53" s="11"/>
      <c r="E53" s="11"/>
      <c r="F53" s="11"/>
      <c r="G53" s="14"/>
    </row>
  </sheetData>
  <mergeCells count="2">
    <mergeCell ref="B1:F1"/>
    <mergeCell ref="G1:G2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3"/>
  <sheetViews>
    <sheetView tabSelected="1" workbookViewId="0">
      <selection activeCell="K7" sqref="K7"/>
    </sheetView>
  </sheetViews>
  <sheetFormatPr defaultRowHeight="14.25" x14ac:dyDescent="0.2"/>
  <cols>
    <col min="1" max="1" width="7" bestFit="1" customWidth="1"/>
    <col min="2" max="2" width="6.625" bestFit="1" customWidth="1"/>
    <col min="3" max="3" width="8.375" bestFit="1" customWidth="1"/>
    <col min="4" max="4" width="13.75" bestFit="1" customWidth="1"/>
    <col min="5" max="5" width="12.625" bestFit="1" customWidth="1"/>
    <col min="6" max="6" width="8.125" bestFit="1" customWidth="1"/>
    <col min="7" max="7" width="5" customWidth="1"/>
  </cols>
  <sheetData>
    <row r="1" spans="1:11" x14ac:dyDescent="0.2">
      <c r="A1" s="143" t="s">
        <v>0</v>
      </c>
      <c r="B1" s="150" t="s">
        <v>104</v>
      </c>
      <c r="C1" s="151" t="s">
        <v>8</v>
      </c>
      <c r="D1" s="151" t="s">
        <v>9</v>
      </c>
      <c r="E1" s="152" t="s">
        <v>10</v>
      </c>
      <c r="F1" s="159" t="s">
        <v>109</v>
      </c>
      <c r="G1" s="159" t="s">
        <v>105</v>
      </c>
      <c r="I1" s="155" t="s">
        <v>106</v>
      </c>
      <c r="J1" s="155" t="s">
        <v>107</v>
      </c>
      <c r="K1" s="155" t="s">
        <v>105</v>
      </c>
    </row>
    <row r="2" spans="1:11" x14ac:dyDescent="0.2">
      <c r="A2" s="144" t="s">
        <v>11</v>
      </c>
      <c r="B2" s="153" t="s">
        <v>1</v>
      </c>
      <c r="C2" s="144" t="s">
        <v>12</v>
      </c>
      <c r="D2" s="145">
        <v>44959.166666666664</v>
      </c>
      <c r="E2" s="144">
        <v>7755</v>
      </c>
      <c r="F2" s="158">
        <f>MOD(D2,1)</f>
        <v>0.16666666666424135</v>
      </c>
      <c r="G2" s="157" t="str">
        <f>IF(C2="","",LOOKUP(F2,$I$2:$I$4,$K$2:$K$4))</f>
        <v>ดึก</v>
      </c>
      <c r="I2" s="156">
        <v>0</v>
      </c>
      <c r="J2" s="156">
        <v>0.31248842592592591</v>
      </c>
      <c r="K2" s="154" t="s">
        <v>110</v>
      </c>
    </row>
    <row r="3" spans="1:11" x14ac:dyDescent="0.2">
      <c r="A3" s="144" t="s">
        <v>19</v>
      </c>
      <c r="B3" s="153" t="s">
        <v>1</v>
      </c>
      <c r="C3" s="144" t="s">
        <v>20</v>
      </c>
      <c r="D3" s="145">
        <v>44958.463888888888</v>
      </c>
      <c r="E3" s="144">
        <v>9973</v>
      </c>
      <c r="F3" s="158">
        <f t="shared" ref="F3:F66" si="0">MOD(D3,1)</f>
        <v>0.46388888888759539</v>
      </c>
      <c r="G3" s="157" t="str">
        <f t="shared" ref="G3:G66" si="1">IF(C3="","",LOOKUP(F3,$I$2:$I$4,$K$2:$K$4))</f>
        <v>เช้า</v>
      </c>
      <c r="I3" s="156">
        <v>0.3125</v>
      </c>
      <c r="J3" s="156">
        <v>0.8125</v>
      </c>
      <c r="K3" s="154" t="s">
        <v>108</v>
      </c>
    </row>
    <row r="4" spans="1:11" x14ac:dyDescent="0.2">
      <c r="A4" s="144" t="s">
        <v>18</v>
      </c>
      <c r="B4" s="153" t="s">
        <v>1</v>
      </c>
      <c r="C4" s="144" t="s">
        <v>27</v>
      </c>
      <c r="D4" s="145">
        <v>44958.302083333336</v>
      </c>
      <c r="E4" s="144">
        <v>10727</v>
      </c>
      <c r="F4" s="158">
        <f t="shared" si="0"/>
        <v>0.30208333333575865</v>
      </c>
      <c r="G4" s="157" t="str">
        <f t="shared" si="1"/>
        <v>ดึก</v>
      </c>
      <c r="I4" s="156">
        <v>0.81251157407407415</v>
      </c>
      <c r="J4" s="156"/>
      <c r="K4" s="154" t="s">
        <v>110</v>
      </c>
    </row>
    <row r="5" spans="1:11" x14ac:dyDescent="0.2">
      <c r="A5" s="144" t="s">
        <v>32</v>
      </c>
      <c r="B5" s="153" t="s">
        <v>1</v>
      </c>
      <c r="C5" s="144" t="s">
        <v>33</v>
      </c>
      <c r="D5" s="145">
        <v>44958.737500000003</v>
      </c>
      <c r="E5" s="144">
        <v>10542</v>
      </c>
      <c r="F5" s="158">
        <f t="shared" si="0"/>
        <v>0.73750000000291038</v>
      </c>
      <c r="G5" s="157" t="str">
        <f t="shared" si="1"/>
        <v>เช้า</v>
      </c>
    </row>
    <row r="6" spans="1:11" x14ac:dyDescent="0.2">
      <c r="A6" s="144" t="s">
        <v>17</v>
      </c>
      <c r="B6" s="153" t="s">
        <v>1</v>
      </c>
      <c r="C6" s="144" t="s">
        <v>29</v>
      </c>
      <c r="D6" s="145">
        <v>44958.373611111114</v>
      </c>
      <c r="E6" s="144">
        <v>7917</v>
      </c>
      <c r="F6" s="158">
        <f t="shared" si="0"/>
        <v>0.37361111111385981</v>
      </c>
      <c r="G6" s="157" t="str">
        <f t="shared" si="1"/>
        <v>เช้า</v>
      </c>
    </row>
    <row r="7" spans="1:11" x14ac:dyDescent="0.2">
      <c r="A7" s="144" t="s">
        <v>12</v>
      </c>
      <c r="B7" s="153" t="s">
        <v>1</v>
      </c>
      <c r="C7" s="146" t="s">
        <v>40</v>
      </c>
      <c r="D7" s="145">
        <v>44958.581250000003</v>
      </c>
      <c r="E7" s="144">
        <v>10661</v>
      </c>
      <c r="F7" s="158">
        <f t="shared" si="0"/>
        <v>0.58125000000291038</v>
      </c>
      <c r="G7" s="157" t="str">
        <f t="shared" si="1"/>
        <v>เช้า</v>
      </c>
    </row>
    <row r="8" spans="1:11" x14ac:dyDescent="0.2">
      <c r="A8" s="144" t="s">
        <v>33</v>
      </c>
      <c r="B8" s="153" t="s">
        <v>1</v>
      </c>
      <c r="C8" s="146" t="s">
        <v>42</v>
      </c>
      <c r="D8" s="145">
        <v>44958.44027777778</v>
      </c>
      <c r="E8" s="144">
        <v>7496</v>
      </c>
      <c r="F8" s="158">
        <f t="shared" si="0"/>
        <v>0.44027777777955635</v>
      </c>
      <c r="G8" s="157" t="str">
        <f t="shared" si="1"/>
        <v>เช้า</v>
      </c>
    </row>
    <row r="9" spans="1:11" x14ac:dyDescent="0.2">
      <c r="A9" s="144" t="s">
        <v>14</v>
      </c>
      <c r="B9" s="153" t="s">
        <v>1</v>
      </c>
      <c r="C9" s="146">
        <v>306</v>
      </c>
      <c r="D9" s="145">
        <v>44958.44027777778</v>
      </c>
      <c r="E9" s="144">
        <v>7282</v>
      </c>
      <c r="F9" s="158">
        <f t="shared" si="0"/>
        <v>0.44027777777955635</v>
      </c>
      <c r="G9" s="157" t="str">
        <f t="shared" si="1"/>
        <v>เช้า</v>
      </c>
    </row>
    <row r="10" spans="1:11" x14ac:dyDescent="0.2">
      <c r="A10" s="144" t="s">
        <v>25</v>
      </c>
      <c r="B10" s="153" t="s">
        <v>1</v>
      </c>
      <c r="C10" s="146" t="s">
        <v>22</v>
      </c>
      <c r="D10" s="145">
        <v>44958.36041666667</v>
      </c>
      <c r="E10" s="144">
        <v>8077</v>
      </c>
      <c r="F10" s="158">
        <f t="shared" si="0"/>
        <v>0.36041666667006211</v>
      </c>
      <c r="G10" s="157" t="str">
        <f t="shared" si="1"/>
        <v>เช้า</v>
      </c>
    </row>
    <row r="11" spans="1:11" x14ac:dyDescent="0.2">
      <c r="A11" s="144" t="s">
        <v>50</v>
      </c>
      <c r="B11" s="153" t="s">
        <v>1</v>
      </c>
      <c r="C11" s="146" t="s">
        <v>48</v>
      </c>
      <c r="D11" s="145">
        <v>44958.3125</v>
      </c>
      <c r="E11" s="144">
        <v>9632</v>
      </c>
      <c r="F11" s="158">
        <f t="shared" si="0"/>
        <v>0.3125</v>
      </c>
      <c r="G11" s="157" t="str">
        <f t="shared" si="1"/>
        <v>เช้า</v>
      </c>
    </row>
    <row r="12" spans="1:11" x14ac:dyDescent="0.2">
      <c r="A12" s="144" t="s">
        <v>45</v>
      </c>
      <c r="B12" s="153" t="s">
        <v>1</v>
      </c>
      <c r="C12" s="146" t="s">
        <v>16</v>
      </c>
      <c r="D12" s="145">
        <v>44958.568749999999</v>
      </c>
      <c r="E12" s="144">
        <v>10239</v>
      </c>
      <c r="F12" s="158">
        <f t="shared" si="0"/>
        <v>0.56874999999854481</v>
      </c>
      <c r="G12" s="157" t="str">
        <f t="shared" si="1"/>
        <v>เช้า</v>
      </c>
    </row>
    <row r="13" spans="1:11" x14ac:dyDescent="0.2">
      <c r="A13" s="144" t="s">
        <v>56</v>
      </c>
      <c r="B13" s="153" t="s">
        <v>1</v>
      </c>
      <c r="C13" s="146" t="s">
        <v>57</v>
      </c>
      <c r="D13" s="145">
        <v>44958.428472222222</v>
      </c>
      <c r="E13" s="144">
        <v>9592</v>
      </c>
      <c r="F13" s="158">
        <f t="shared" si="0"/>
        <v>0.42847222222189885</v>
      </c>
      <c r="G13" s="157" t="str">
        <f t="shared" si="1"/>
        <v>เช้า</v>
      </c>
    </row>
    <row r="14" spans="1:11" x14ac:dyDescent="0.2">
      <c r="A14" s="144" t="s">
        <v>48</v>
      </c>
      <c r="B14" s="153" t="s">
        <v>1</v>
      </c>
      <c r="C14" s="146" t="s">
        <v>41</v>
      </c>
      <c r="D14" s="145">
        <v>44958.874305555553</v>
      </c>
      <c r="E14" s="144">
        <v>8941</v>
      </c>
      <c r="F14" s="158">
        <f t="shared" si="0"/>
        <v>0.87430555555329192</v>
      </c>
      <c r="G14" s="157" t="str">
        <f t="shared" si="1"/>
        <v>ดึก</v>
      </c>
    </row>
    <row r="15" spans="1:11" x14ac:dyDescent="0.2">
      <c r="A15" s="144" t="s">
        <v>21</v>
      </c>
      <c r="B15" s="153" t="s">
        <v>1</v>
      </c>
      <c r="C15" s="146" t="s">
        <v>18</v>
      </c>
      <c r="D15" s="145">
        <v>44958.366666666669</v>
      </c>
      <c r="E15" s="144">
        <v>10305</v>
      </c>
      <c r="F15" s="158">
        <f t="shared" si="0"/>
        <v>0.36666666666860692</v>
      </c>
      <c r="G15" s="157" t="str">
        <f t="shared" si="1"/>
        <v>เช้า</v>
      </c>
    </row>
    <row r="16" spans="1:11" x14ac:dyDescent="0.2">
      <c r="A16" s="144" t="s">
        <v>40</v>
      </c>
      <c r="B16" s="153" t="s">
        <v>1</v>
      </c>
      <c r="C16" s="146" t="s">
        <v>18</v>
      </c>
      <c r="D16" s="145">
        <v>44958.469444444447</v>
      </c>
      <c r="E16" s="144">
        <v>7783</v>
      </c>
      <c r="F16" s="158">
        <f t="shared" si="0"/>
        <v>0.46944444444670808</v>
      </c>
      <c r="G16" s="157" t="str">
        <f t="shared" si="1"/>
        <v>เช้า</v>
      </c>
    </row>
    <row r="17" spans="1:7" x14ac:dyDescent="0.2">
      <c r="A17" s="144" t="s">
        <v>29</v>
      </c>
      <c r="B17" s="153" t="s">
        <v>1</v>
      </c>
      <c r="C17" s="146" t="s">
        <v>17</v>
      </c>
      <c r="D17" s="145">
        <v>44958.366666666669</v>
      </c>
      <c r="E17" s="144">
        <v>7258</v>
      </c>
      <c r="F17" s="158">
        <f t="shared" si="0"/>
        <v>0.36666666666860692</v>
      </c>
      <c r="G17" s="157" t="str">
        <f t="shared" si="1"/>
        <v>เช้า</v>
      </c>
    </row>
    <row r="18" spans="1:7" x14ac:dyDescent="0.2">
      <c r="A18" s="144" t="s">
        <v>55</v>
      </c>
      <c r="B18" s="153" t="s">
        <v>1</v>
      </c>
      <c r="C18" s="146" t="s">
        <v>65</v>
      </c>
      <c r="D18" s="145">
        <v>44958.757638888892</v>
      </c>
      <c r="E18" s="144">
        <v>9748</v>
      </c>
      <c r="F18" s="158">
        <f t="shared" si="0"/>
        <v>0.75763888889196096</v>
      </c>
      <c r="G18" s="157" t="str">
        <f t="shared" si="1"/>
        <v>เช้า</v>
      </c>
    </row>
    <row r="19" spans="1:7" x14ac:dyDescent="0.2">
      <c r="A19" s="144" t="s">
        <v>66</v>
      </c>
      <c r="B19" s="153" t="s">
        <v>1</v>
      </c>
      <c r="C19" s="146" t="s">
        <v>39</v>
      </c>
      <c r="D19" s="145">
        <v>44958.397222222222</v>
      </c>
      <c r="E19" s="144">
        <v>9571</v>
      </c>
      <c r="F19" s="158">
        <f t="shared" si="0"/>
        <v>0.39722222222189885</v>
      </c>
      <c r="G19" s="157" t="str">
        <f t="shared" si="1"/>
        <v>เช้า</v>
      </c>
    </row>
    <row r="20" spans="1:7" x14ac:dyDescent="0.2">
      <c r="A20" s="144" t="s">
        <v>59</v>
      </c>
      <c r="B20" s="153" t="s">
        <v>1</v>
      </c>
      <c r="C20" s="146" t="s">
        <v>24</v>
      </c>
      <c r="D20" s="145">
        <v>44958.397222222222</v>
      </c>
      <c r="E20" s="144">
        <v>7379</v>
      </c>
      <c r="F20" s="158">
        <f t="shared" si="0"/>
        <v>0.39722222222189885</v>
      </c>
      <c r="G20" s="157" t="str">
        <f t="shared" si="1"/>
        <v>เช้า</v>
      </c>
    </row>
    <row r="21" spans="1:7" x14ac:dyDescent="0.2">
      <c r="A21" s="144" t="s">
        <v>69</v>
      </c>
      <c r="B21" s="153" t="s">
        <v>1</v>
      </c>
      <c r="C21" s="146" t="s">
        <v>18</v>
      </c>
      <c r="D21" s="145">
        <v>44958.77847222222</v>
      </c>
      <c r="E21" s="144">
        <v>3559</v>
      </c>
      <c r="F21" s="158">
        <f t="shared" si="0"/>
        <v>0.77847222222044365</v>
      </c>
      <c r="G21" s="157" t="str">
        <f t="shared" si="1"/>
        <v>เช้า</v>
      </c>
    </row>
    <row r="22" spans="1:7" x14ac:dyDescent="0.2">
      <c r="A22" s="144" t="s">
        <v>70</v>
      </c>
      <c r="B22" s="153" t="s">
        <v>1</v>
      </c>
      <c r="C22" s="146"/>
      <c r="D22" s="145"/>
      <c r="E22" s="144"/>
      <c r="F22" s="158">
        <f t="shared" si="0"/>
        <v>0</v>
      </c>
      <c r="G22" s="157" t="str">
        <f t="shared" si="1"/>
        <v/>
      </c>
    </row>
    <row r="23" spans="1:7" x14ac:dyDescent="0.2">
      <c r="A23" s="144" t="s">
        <v>11</v>
      </c>
      <c r="B23" s="153" t="s">
        <v>2</v>
      </c>
      <c r="C23" s="144" t="s">
        <v>13</v>
      </c>
      <c r="D23" s="145">
        <v>44959.287499999999</v>
      </c>
      <c r="E23" s="144">
        <v>7757</v>
      </c>
      <c r="F23" s="158">
        <f t="shared" si="0"/>
        <v>0.28749999999854481</v>
      </c>
      <c r="G23" s="157" t="str">
        <f t="shared" si="1"/>
        <v>ดึก</v>
      </c>
    </row>
    <row r="24" spans="1:7" x14ac:dyDescent="0.2">
      <c r="A24" s="144" t="s">
        <v>19</v>
      </c>
      <c r="B24" s="153" t="s">
        <v>2</v>
      </c>
      <c r="C24" s="144" t="s">
        <v>21</v>
      </c>
      <c r="D24" s="145">
        <v>44958.614583333336</v>
      </c>
      <c r="E24" s="144">
        <v>9975</v>
      </c>
      <c r="F24" s="158">
        <f t="shared" si="0"/>
        <v>0.61458333333575865</v>
      </c>
      <c r="G24" s="157" t="str">
        <f t="shared" si="1"/>
        <v>เช้า</v>
      </c>
    </row>
    <row r="25" spans="1:7" x14ac:dyDescent="0.2">
      <c r="A25" s="144" t="s">
        <v>18</v>
      </c>
      <c r="B25" s="153" t="s">
        <v>2</v>
      </c>
      <c r="C25" s="144" t="s">
        <v>28</v>
      </c>
      <c r="D25" s="145">
        <v>44958.54791666667</v>
      </c>
      <c r="E25" s="144">
        <v>10731</v>
      </c>
      <c r="F25" s="158">
        <f t="shared" si="0"/>
        <v>0.54791666667006211</v>
      </c>
      <c r="G25" s="157" t="str">
        <f t="shared" si="1"/>
        <v>เช้า</v>
      </c>
    </row>
    <row r="26" spans="1:7" x14ac:dyDescent="0.2">
      <c r="A26" s="144" t="s">
        <v>32</v>
      </c>
      <c r="B26" s="153" t="s">
        <v>2</v>
      </c>
      <c r="C26" s="144"/>
      <c r="D26" s="145"/>
      <c r="E26" s="144"/>
      <c r="F26" s="158">
        <f t="shared" si="0"/>
        <v>0</v>
      </c>
      <c r="G26" s="157" t="str">
        <f t="shared" si="1"/>
        <v/>
      </c>
    </row>
    <row r="27" spans="1:7" x14ac:dyDescent="0.2">
      <c r="A27" s="144" t="s">
        <v>17</v>
      </c>
      <c r="B27" s="153" t="s">
        <v>2</v>
      </c>
      <c r="C27" s="144" t="s">
        <v>11</v>
      </c>
      <c r="D27" s="145">
        <v>44958.488888888889</v>
      </c>
      <c r="E27" s="144">
        <v>7919</v>
      </c>
      <c r="F27" s="158">
        <f t="shared" si="0"/>
        <v>0.48888888888905058</v>
      </c>
      <c r="G27" s="157" t="str">
        <f t="shared" si="1"/>
        <v>เช้า</v>
      </c>
    </row>
    <row r="28" spans="1:7" x14ac:dyDescent="0.2">
      <c r="A28" s="144" t="s">
        <v>12</v>
      </c>
      <c r="B28" s="153" t="s">
        <v>2</v>
      </c>
      <c r="C28" s="145" t="s">
        <v>37</v>
      </c>
      <c r="D28" s="145">
        <v>44958.719444444447</v>
      </c>
      <c r="E28" s="144">
        <v>10663</v>
      </c>
      <c r="F28" s="158">
        <f t="shared" si="0"/>
        <v>0.71944444444670808</v>
      </c>
      <c r="G28" s="157" t="str">
        <f t="shared" si="1"/>
        <v>เช้า</v>
      </c>
    </row>
    <row r="29" spans="1:7" x14ac:dyDescent="0.2">
      <c r="A29" s="144" t="s">
        <v>33</v>
      </c>
      <c r="B29" s="153" t="s">
        <v>2</v>
      </c>
      <c r="C29" s="144" t="s">
        <v>12</v>
      </c>
      <c r="D29" s="145">
        <v>44958.645138888889</v>
      </c>
      <c r="E29" s="144">
        <v>7500</v>
      </c>
      <c r="F29" s="158">
        <f t="shared" si="0"/>
        <v>0.64513888888905058</v>
      </c>
      <c r="G29" s="157" t="str">
        <f t="shared" si="1"/>
        <v>เช้า</v>
      </c>
    </row>
    <row r="30" spans="1:7" x14ac:dyDescent="0.2">
      <c r="A30" s="144" t="s">
        <v>14</v>
      </c>
      <c r="B30" s="153" t="s">
        <v>2</v>
      </c>
      <c r="C30" s="146">
        <v>315</v>
      </c>
      <c r="D30" s="145">
        <v>44958.879861111112</v>
      </c>
      <c r="E30" s="144">
        <v>7288</v>
      </c>
      <c r="F30" s="158">
        <f t="shared" si="0"/>
        <v>0.87986111111240461</v>
      </c>
      <c r="G30" s="157" t="str">
        <f t="shared" si="1"/>
        <v>ดึก</v>
      </c>
    </row>
    <row r="31" spans="1:7" x14ac:dyDescent="0.2">
      <c r="A31" s="144" t="s">
        <v>25</v>
      </c>
      <c r="B31" s="153" t="s">
        <v>2</v>
      </c>
      <c r="C31" s="144" t="s">
        <v>47</v>
      </c>
      <c r="D31" s="145">
        <v>44958.479861111111</v>
      </c>
      <c r="E31" s="144">
        <v>8079</v>
      </c>
      <c r="F31" s="158">
        <f t="shared" si="0"/>
        <v>0.47986111111094942</v>
      </c>
      <c r="G31" s="157" t="str">
        <f t="shared" si="1"/>
        <v>เช้า</v>
      </c>
    </row>
    <row r="32" spans="1:7" x14ac:dyDescent="0.2">
      <c r="A32" s="144" t="s">
        <v>50</v>
      </c>
      <c r="B32" s="153" t="s">
        <v>2</v>
      </c>
      <c r="C32" s="144" t="s">
        <v>43</v>
      </c>
      <c r="D32" s="145">
        <v>44958.409722222219</v>
      </c>
      <c r="E32" s="144">
        <v>9633</v>
      </c>
      <c r="F32" s="158">
        <f t="shared" si="0"/>
        <v>0.40972222221898846</v>
      </c>
      <c r="G32" s="157" t="str">
        <f t="shared" si="1"/>
        <v>เช้า</v>
      </c>
    </row>
    <row r="33" spans="1:7" x14ac:dyDescent="0.2">
      <c r="A33" s="144" t="s">
        <v>45</v>
      </c>
      <c r="B33" s="153" t="s">
        <v>2</v>
      </c>
      <c r="C33" s="144" t="s">
        <v>48</v>
      </c>
      <c r="D33" s="145">
        <v>44958.597222222219</v>
      </c>
      <c r="E33" s="144">
        <v>10240</v>
      </c>
      <c r="F33" s="158">
        <f t="shared" si="0"/>
        <v>0.59722222221898846</v>
      </c>
      <c r="G33" s="157" t="str">
        <f t="shared" si="1"/>
        <v>เช้า</v>
      </c>
    </row>
    <row r="34" spans="1:7" x14ac:dyDescent="0.2">
      <c r="A34" s="144" t="s">
        <v>56</v>
      </c>
      <c r="B34" s="153" t="s">
        <v>2</v>
      </c>
      <c r="C34" s="144" t="s">
        <v>32</v>
      </c>
      <c r="D34" s="145">
        <v>44958.829861111109</v>
      </c>
      <c r="E34" s="144">
        <v>9598</v>
      </c>
      <c r="F34" s="158">
        <f t="shared" si="0"/>
        <v>0.82986111110949423</v>
      </c>
      <c r="G34" s="157" t="str">
        <f t="shared" si="1"/>
        <v>ดึก</v>
      </c>
    </row>
    <row r="35" spans="1:7" x14ac:dyDescent="0.2">
      <c r="A35" s="144" t="s">
        <v>48</v>
      </c>
      <c r="B35" s="153" t="s">
        <v>2</v>
      </c>
      <c r="C35" s="144"/>
      <c r="D35" s="145"/>
      <c r="E35" s="144"/>
      <c r="F35" s="158">
        <f t="shared" si="0"/>
        <v>0</v>
      </c>
      <c r="G35" s="157" t="str">
        <f t="shared" si="1"/>
        <v/>
      </c>
    </row>
    <row r="36" spans="1:7" x14ac:dyDescent="0.2">
      <c r="A36" s="144" t="s">
        <v>21</v>
      </c>
      <c r="B36" s="153" t="s">
        <v>2</v>
      </c>
      <c r="C36" s="144" t="s">
        <v>59</v>
      </c>
      <c r="D36" s="145">
        <v>44958.725694444445</v>
      </c>
      <c r="E36" s="144">
        <v>10312</v>
      </c>
      <c r="F36" s="158">
        <f t="shared" si="0"/>
        <v>0.72569444444525288</v>
      </c>
      <c r="G36" s="157" t="str">
        <f t="shared" si="1"/>
        <v>เช้า</v>
      </c>
    </row>
    <row r="37" spans="1:7" x14ac:dyDescent="0.2">
      <c r="A37" s="144" t="s">
        <v>40</v>
      </c>
      <c r="B37" s="153" t="s">
        <v>2</v>
      </c>
      <c r="C37" s="144" t="s">
        <v>62</v>
      </c>
      <c r="D37" s="145">
        <v>44958.554861111108</v>
      </c>
      <c r="E37" s="144">
        <v>7784</v>
      </c>
      <c r="F37" s="158">
        <f t="shared" si="0"/>
        <v>0.55486111110803904</v>
      </c>
      <c r="G37" s="157" t="str">
        <f t="shared" si="1"/>
        <v>เช้า</v>
      </c>
    </row>
    <row r="38" spans="1:7" x14ac:dyDescent="0.2">
      <c r="A38" s="144" t="s">
        <v>29</v>
      </c>
      <c r="B38" s="153" t="s">
        <v>2</v>
      </c>
      <c r="C38" s="144" t="s">
        <v>64</v>
      </c>
      <c r="D38" s="145">
        <v>44958.38958333333</v>
      </c>
      <c r="E38" s="144">
        <v>7259</v>
      </c>
      <c r="F38" s="158">
        <f t="shared" si="0"/>
        <v>0.38958333332993789</v>
      </c>
      <c r="G38" s="157" t="str">
        <f t="shared" si="1"/>
        <v>เช้า</v>
      </c>
    </row>
    <row r="39" spans="1:7" x14ac:dyDescent="0.2">
      <c r="A39" s="144" t="s">
        <v>55</v>
      </c>
      <c r="B39" s="153" t="s">
        <v>2</v>
      </c>
      <c r="C39" s="146" t="s">
        <v>20</v>
      </c>
      <c r="D39" s="145">
        <v>44959.052777777775</v>
      </c>
      <c r="E39" s="144">
        <v>9754</v>
      </c>
      <c r="F39" s="158">
        <f t="shared" si="0"/>
        <v>5.2777777775190771E-2</v>
      </c>
      <c r="G39" s="157" t="str">
        <f t="shared" si="1"/>
        <v>ดึก</v>
      </c>
    </row>
    <row r="40" spans="1:7" x14ac:dyDescent="0.2">
      <c r="A40" s="144" t="s">
        <v>66</v>
      </c>
      <c r="B40" s="153" t="s">
        <v>2</v>
      </c>
      <c r="C40" s="144" t="s">
        <v>21</v>
      </c>
      <c r="D40" s="145">
        <v>44959.074305555558</v>
      </c>
      <c r="E40" s="144">
        <v>9582</v>
      </c>
      <c r="F40" s="158">
        <f t="shared" si="0"/>
        <v>7.4305555557657499E-2</v>
      </c>
      <c r="G40" s="157" t="str">
        <f t="shared" si="1"/>
        <v>ดึก</v>
      </c>
    </row>
    <row r="41" spans="1:7" x14ac:dyDescent="0.2">
      <c r="A41" s="144" t="s">
        <v>59</v>
      </c>
      <c r="B41" s="153" t="s">
        <v>2</v>
      </c>
      <c r="C41" s="144" t="s">
        <v>18</v>
      </c>
      <c r="D41" s="145">
        <v>44958.892361111109</v>
      </c>
      <c r="E41" s="144">
        <v>7388</v>
      </c>
      <c r="F41" s="158">
        <f t="shared" si="0"/>
        <v>0.89236111110949423</v>
      </c>
      <c r="G41" s="157" t="str">
        <f t="shared" si="1"/>
        <v>ดึก</v>
      </c>
    </row>
    <row r="42" spans="1:7" x14ac:dyDescent="0.2">
      <c r="A42" s="144" t="s">
        <v>69</v>
      </c>
      <c r="B42" s="153" t="s">
        <v>2</v>
      </c>
      <c r="C42" s="144"/>
      <c r="D42" s="145"/>
      <c r="E42" s="144"/>
      <c r="F42" s="158">
        <f t="shared" si="0"/>
        <v>0</v>
      </c>
      <c r="G42" s="157" t="str">
        <f t="shared" si="1"/>
        <v/>
      </c>
    </row>
    <row r="43" spans="1:7" x14ac:dyDescent="0.2">
      <c r="A43" s="144" t="s">
        <v>70</v>
      </c>
      <c r="B43" s="153" t="s">
        <v>2</v>
      </c>
      <c r="C43" s="144"/>
      <c r="D43" s="145"/>
      <c r="E43" s="144"/>
      <c r="F43" s="158">
        <f t="shared" si="0"/>
        <v>0</v>
      </c>
      <c r="G43" s="157" t="str">
        <f t="shared" si="1"/>
        <v/>
      </c>
    </row>
    <row r="44" spans="1:7" x14ac:dyDescent="0.2">
      <c r="A44" s="144" t="s">
        <v>11</v>
      </c>
      <c r="B44" s="153" t="s">
        <v>3</v>
      </c>
      <c r="C44" s="144"/>
      <c r="D44" s="147"/>
      <c r="E44" s="148"/>
      <c r="F44" s="158">
        <f t="shared" si="0"/>
        <v>0</v>
      </c>
      <c r="G44" s="157" t="str">
        <f t="shared" si="1"/>
        <v/>
      </c>
    </row>
    <row r="45" spans="1:7" x14ac:dyDescent="0.2">
      <c r="A45" s="144" t="s">
        <v>19</v>
      </c>
      <c r="B45" s="153" t="s">
        <v>3</v>
      </c>
      <c r="C45" s="144" t="s">
        <v>19</v>
      </c>
      <c r="D45" s="147">
        <v>44958.853472222225</v>
      </c>
      <c r="E45" s="148">
        <v>9977</v>
      </c>
      <c r="F45" s="158">
        <f t="shared" si="0"/>
        <v>0.85347222222480923</v>
      </c>
      <c r="G45" s="157" t="str">
        <f t="shared" si="1"/>
        <v>ดึก</v>
      </c>
    </row>
    <row r="46" spans="1:7" x14ac:dyDescent="0.2">
      <c r="A46" s="144" t="s">
        <v>18</v>
      </c>
      <c r="B46" s="153" t="s">
        <v>3</v>
      </c>
      <c r="C46" s="144" t="s">
        <v>29</v>
      </c>
      <c r="D46" s="147">
        <v>44958.770833333336</v>
      </c>
      <c r="E46" s="148">
        <v>10734</v>
      </c>
      <c r="F46" s="158">
        <f t="shared" si="0"/>
        <v>0.77083333333575865</v>
      </c>
      <c r="G46" s="157" t="str">
        <f t="shared" si="1"/>
        <v>เช้า</v>
      </c>
    </row>
    <row r="47" spans="1:7" x14ac:dyDescent="0.2">
      <c r="A47" s="144" t="s">
        <v>32</v>
      </c>
      <c r="B47" s="153" t="s">
        <v>3</v>
      </c>
      <c r="C47" s="144"/>
      <c r="D47" s="147"/>
      <c r="E47" s="148"/>
      <c r="F47" s="158">
        <f t="shared" si="0"/>
        <v>0</v>
      </c>
      <c r="G47" s="157" t="str">
        <f t="shared" si="1"/>
        <v/>
      </c>
    </row>
    <row r="48" spans="1:7" x14ac:dyDescent="0.2">
      <c r="A48" s="144" t="s">
        <v>17</v>
      </c>
      <c r="B48" s="153" t="s">
        <v>3</v>
      </c>
      <c r="C48" s="144" t="s">
        <v>35</v>
      </c>
      <c r="D48" s="145">
        <v>44958.70208333333</v>
      </c>
      <c r="E48" s="148">
        <v>7922</v>
      </c>
      <c r="F48" s="158">
        <f t="shared" si="0"/>
        <v>0.70208333332993789</v>
      </c>
      <c r="G48" s="157" t="str">
        <f t="shared" si="1"/>
        <v>เช้า</v>
      </c>
    </row>
    <row r="49" spans="1:7" x14ac:dyDescent="0.2">
      <c r="A49" s="144" t="s">
        <v>12</v>
      </c>
      <c r="B49" s="153" t="s">
        <v>3</v>
      </c>
      <c r="C49" s="147" t="s">
        <v>15</v>
      </c>
      <c r="D49" s="147">
        <v>44958.956250000003</v>
      </c>
      <c r="E49" s="148">
        <v>10667</v>
      </c>
      <c r="F49" s="158">
        <f t="shared" si="0"/>
        <v>0.95625000000291038</v>
      </c>
      <c r="G49" s="157" t="str">
        <f t="shared" si="1"/>
        <v>ดึก</v>
      </c>
    </row>
    <row r="50" spans="1:7" x14ac:dyDescent="0.2">
      <c r="A50" s="144" t="s">
        <v>33</v>
      </c>
      <c r="B50" s="153" t="s">
        <v>3</v>
      </c>
      <c r="C50" s="144" t="s">
        <v>43</v>
      </c>
      <c r="D50" s="147">
        <v>44958.869444444441</v>
      </c>
      <c r="E50" s="148">
        <v>7504</v>
      </c>
      <c r="F50" s="158">
        <f t="shared" si="0"/>
        <v>0.86944444444088731</v>
      </c>
      <c r="G50" s="157" t="str">
        <f t="shared" si="1"/>
        <v>ดึก</v>
      </c>
    </row>
    <row r="51" spans="1:7" x14ac:dyDescent="0.2">
      <c r="A51" s="144" t="s">
        <v>14</v>
      </c>
      <c r="B51" s="153" t="s">
        <v>3</v>
      </c>
      <c r="C51" s="144"/>
      <c r="D51" s="147"/>
      <c r="E51" s="148"/>
      <c r="F51" s="158">
        <f t="shared" si="0"/>
        <v>0</v>
      </c>
      <c r="G51" s="157" t="str">
        <f t="shared" si="1"/>
        <v/>
      </c>
    </row>
    <row r="52" spans="1:7" x14ac:dyDescent="0.2">
      <c r="A52" s="144" t="s">
        <v>25</v>
      </c>
      <c r="B52" s="153" t="s">
        <v>3</v>
      </c>
      <c r="C52" s="144" t="s">
        <v>17</v>
      </c>
      <c r="D52" s="147">
        <v>44958.693055555559</v>
      </c>
      <c r="E52" s="148">
        <v>8081</v>
      </c>
      <c r="F52" s="158">
        <f t="shared" si="0"/>
        <v>0.69305555555911269</v>
      </c>
      <c r="G52" s="157" t="str">
        <f t="shared" si="1"/>
        <v>เช้า</v>
      </c>
    </row>
    <row r="53" spans="1:7" x14ac:dyDescent="0.2">
      <c r="A53" s="144" t="s">
        <v>50</v>
      </c>
      <c r="B53" s="153" t="s">
        <v>3</v>
      </c>
      <c r="C53" s="144" t="s">
        <v>18</v>
      </c>
      <c r="D53" s="147">
        <v>44958.457638888889</v>
      </c>
      <c r="E53" s="148">
        <v>9634</v>
      </c>
      <c r="F53" s="158">
        <f t="shared" si="0"/>
        <v>0.45763888888905058</v>
      </c>
      <c r="G53" s="157" t="str">
        <f t="shared" si="1"/>
        <v>เช้า</v>
      </c>
    </row>
    <row r="54" spans="1:7" x14ac:dyDescent="0.2">
      <c r="A54" s="144" t="s">
        <v>45</v>
      </c>
      <c r="B54" s="153" t="s">
        <v>3</v>
      </c>
      <c r="C54" s="144" t="s">
        <v>25</v>
      </c>
      <c r="D54" s="147">
        <v>44958.648611111108</v>
      </c>
      <c r="E54" s="148">
        <v>10241</v>
      </c>
      <c r="F54" s="158">
        <f t="shared" si="0"/>
        <v>0.64861111110803904</v>
      </c>
      <c r="G54" s="157" t="str">
        <f t="shared" si="1"/>
        <v>เช้า</v>
      </c>
    </row>
    <row r="55" spans="1:7" x14ac:dyDescent="0.2">
      <c r="A55" s="144" t="s">
        <v>56</v>
      </c>
      <c r="B55" s="153" t="s">
        <v>3</v>
      </c>
      <c r="C55" s="144" t="s">
        <v>28</v>
      </c>
      <c r="D55" s="147">
        <v>44959.25</v>
      </c>
      <c r="E55" s="148">
        <v>9604</v>
      </c>
      <c r="F55" s="158">
        <f t="shared" si="0"/>
        <v>0.25</v>
      </c>
      <c r="G55" s="157" t="str">
        <f t="shared" si="1"/>
        <v>ดึก</v>
      </c>
    </row>
    <row r="56" spans="1:7" x14ac:dyDescent="0.2">
      <c r="A56" s="144" t="s">
        <v>48</v>
      </c>
      <c r="B56" s="153" t="s">
        <v>3</v>
      </c>
      <c r="C56" s="144"/>
      <c r="D56" s="147"/>
      <c r="E56" s="148"/>
      <c r="F56" s="158">
        <f t="shared" si="0"/>
        <v>0</v>
      </c>
      <c r="G56" s="157" t="str">
        <f t="shared" si="1"/>
        <v/>
      </c>
    </row>
    <row r="57" spans="1:7" x14ac:dyDescent="0.2">
      <c r="A57" s="144" t="s">
        <v>21</v>
      </c>
      <c r="B57" s="153" t="s">
        <v>3</v>
      </c>
      <c r="C57" s="144"/>
      <c r="D57" s="147"/>
      <c r="E57" s="148"/>
      <c r="F57" s="158">
        <f t="shared" si="0"/>
        <v>0</v>
      </c>
      <c r="G57" s="157" t="str">
        <f t="shared" si="1"/>
        <v/>
      </c>
    </row>
    <row r="58" spans="1:7" x14ac:dyDescent="0.2">
      <c r="A58" s="144" t="s">
        <v>40</v>
      </c>
      <c r="B58" s="153" t="s">
        <v>3</v>
      </c>
      <c r="C58" s="144" t="s">
        <v>39</v>
      </c>
      <c r="D58" s="147">
        <v>44958.736111111109</v>
      </c>
      <c r="E58" s="148">
        <v>7788</v>
      </c>
      <c r="F58" s="158">
        <f t="shared" si="0"/>
        <v>0.73611111110949423</v>
      </c>
      <c r="G58" s="157" t="str">
        <f t="shared" si="1"/>
        <v>เช้า</v>
      </c>
    </row>
    <row r="59" spans="1:7" x14ac:dyDescent="0.2">
      <c r="A59" s="144" t="s">
        <v>29</v>
      </c>
      <c r="B59" s="153" t="s">
        <v>3</v>
      </c>
      <c r="C59" s="144" t="s">
        <v>25</v>
      </c>
      <c r="D59" s="147">
        <v>44958.905555555553</v>
      </c>
      <c r="E59" s="148">
        <v>7268</v>
      </c>
      <c r="F59" s="158">
        <f t="shared" si="0"/>
        <v>0.90555555555329192</v>
      </c>
      <c r="G59" s="157" t="str">
        <f t="shared" si="1"/>
        <v>ดึก</v>
      </c>
    </row>
    <row r="60" spans="1:7" x14ac:dyDescent="0.2">
      <c r="A60" s="144" t="s">
        <v>55</v>
      </c>
      <c r="B60" s="153" t="s">
        <v>3</v>
      </c>
      <c r="C60" s="144"/>
      <c r="D60" s="147"/>
      <c r="E60" s="148"/>
      <c r="F60" s="158">
        <f t="shared" si="0"/>
        <v>0</v>
      </c>
      <c r="G60" s="157" t="str">
        <f t="shared" si="1"/>
        <v/>
      </c>
    </row>
    <row r="61" spans="1:7" x14ac:dyDescent="0.2">
      <c r="A61" s="144" t="s">
        <v>66</v>
      </c>
      <c r="B61" s="153" t="s">
        <v>3</v>
      </c>
      <c r="C61" s="144"/>
      <c r="D61" s="147"/>
      <c r="E61" s="148"/>
      <c r="F61" s="158">
        <f t="shared" si="0"/>
        <v>0</v>
      </c>
      <c r="G61" s="157" t="str">
        <f t="shared" si="1"/>
        <v/>
      </c>
    </row>
    <row r="62" spans="1:7" x14ac:dyDescent="0.2">
      <c r="A62" s="144" t="s">
        <v>59</v>
      </c>
      <c r="B62" s="153" t="s">
        <v>3</v>
      </c>
      <c r="C62" s="144" t="s">
        <v>67</v>
      </c>
      <c r="D62" s="147">
        <v>44959.220138888886</v>
      </c>
      <c r="E62" s="148">
        <v>7391</v>
      </c>
      <c r="F62" s="158">
        <f t="shared" si="0"/>
        <v>0.22013888888614019</v>
      </c>
      <c r="G62" s="157" t="str">
        <f t="shared" si="1"/>
        <v>ดึก</v>
      </c>
    </row>
    <row r="63" spans="1:7" x14ac:dyDescent="0.2">
      <c r="A63" s="144" t="s">
        <v>69</v>
      </c>
      <c r="B63" s="153" t="s">
        <v>3</v>
      </c>
      <c r="C63" s="144"/>
      <c r="D63" s="147"/>
      <c r="E63" s="148"/>
      <c r="F63" s="158">
        <f t="shared" si="0"/>
        <v>0</v>
      </c>
      <c r="G63" s="157" t="str">
        <f t="shared" si="1"/>
        <v/>
      </c>
    </row>
    <row r="64" spans="1:7" x14ac:dyDescent="0.2">
      <c r="A64" s="144" t="s">
        <v>70</v>
      </c>
      <c r="B64" s="153" t="s">
        <v>3</v>
      </c>
      <c r="C64" s="148"/>
      <c r="D64" s="147"/>
      <c r="E64" s="148"/>
      <c r="F64" s="158">
        <f t="shared" si="0"/>
        <v>0</v>
      </c>
      <c r="G64" s="157" t="str">
        <f t="shared" si="1"/>
        <v/>
      </c>
    </row>
    <row r="65" spans="1:7" x14ac:dyDescent="0.2">
      <c r="A65" s="144" t="s">
        <v>11</v>
      </c>
      <c r="B65" s="153" t="s">
        <v>4</v>
      </c>
      <c r="C65" s="144"/>
      <c r="D65" s="147"/>
      <c r="E65" s="148"/>
      <c r="F65" s="158">
        <f t="shared" si="0"/>
        <v>0</v>
      </c>
      <c r="G65" s="157" t="str">
        <f t="shared" si="1"/>
        <v/>
      </c>
    </row>
    <row r="66" spans="1:7" x14ac:dyDescent="0.2">
      <c r="A66" s="144" t="s">
        <v>19</v>
      </c>
      <c r="B66" s="153" t="s">
        <v>4</v>
      </c>
      <c r="C66" s="144" t="s">
        <v>22</v>
      </c>
      <c r="D66" s="147">
        <v>44958.958333333336</v>
      </c>
      <c r="E66" s="148">
        <v>9979</v>
      </c>
      <c r="F66" s="158">
        <f t="shared" si="0"/>
        <v>0.95833333333575865</v>
      </c>
      <c r="G66" s="157" t="str">
        <f t="shared" si="1"/>
        <v>ดึก</v>
      </c>
    </row>
    <row r="67" spans="1:7" x14ac:dyDescent="0.2">
      <c r="A67" s="144" t="s">
        <v>18</v>
      </c>
      <c r="B67" s="153" t="s">
        <v>4</v>
      </c>
      <c r="C67" s="144" t="s">
        <v>30</v>
      </c>
      <c r="D67" s="147">
        <v>44958.914583333331</v>
      </c>
      <c r="E67" s="148">
        <v>10737</v>
      </c>
      <c r="F67" s="158">
        <f t="shared" ref="F67:F130" si="2">MOD(D67,1)</f>
        <v>0.91458333333139308</v>
      </c>
      <c r="G67" s="157" t="str">
        <f t="shared" ref="G67:G130" si="3">IF(C67="","",LOOKUP(F67,$I$2:$I$4,$K$2:$K$4))</f>
        <v>ดึก</v>
      </c>
    </row>
    <row r="68" spans="1:7" x14ac:dyDescent="0.2">
      <c r="A68" s="144" t="s">
        <v>32</v>
      </c>
      <c r="B68" s="153" t="s">
        <v>4</v>
      </c>
      <c r="C68" s="144"/>
      <c r="D68" s="147"/>
      <c r="E68" s="148"/>
      <c r="F68" s="158">
        <f t="shared" si="2"/>
        <v>0</v>
      </c>
      <c r="G68" s="157" t="str">
        <f t="shared" si="3"/>
        <v/>
      </c>
    </row>
    <row r="69" spans="1:7" x14ac:dyDescent="0.2">
      <c r="A69" s="144" t="s">
        <v>17</v>
      </c>
      <c r="B69" s="153" t="s">
        <v>4</v>
      </c>
      <c r="C69" s="144" t="s">
        <v>36</v>
      </c>
      <c r="D69" s="147">
        <v>44958.836805555555</v>
      </c>
      <c r="E69" s="148">
        <v>7926</v>
      </c>
      <c r="F69" s="158">
        <f t="shared" si="2"/>
        <v>0.83680555555474712</v>
      </c>
      <c r="G69" s="157" t="str">
        <f t="shared" si="3"/>
        <v>ดึก</v>
      </c>
    </row>
    <row r="70" spans="1:7" x14ac:dyDescent="0.2">
      <c r="A70" s="144" t="s">
        <v>12</v>
      </c>
      <c r="B70" s="153" t="s">
        <v>4</v>
      </c>
      <c r="C70" s="144" t="s">
        <v>26</v>
      </c>
      <c r="D70" s="147">
        <v>44959.277777777781</v>
      </c>
      <c r="E70" s="148">
        <v>10680</v>
      </c>
      <c r="F70" s="158">
        <f t="shared" si="2"/>
        <v>0.27777777778101154</v>
      </c>
      <c r="G70" s="157" t="str">
        <f t="shared" si="3"/>
        <v>ดึก</v>
      </c>
    </row>
    <row r="71" spans="1:7" x14ac:dyDescent="0.2">
      <c r="A71" s="144" t="s">
        <v>33</v>
      </c>
      <c r="B71" s="153" t="s">
        <v>4</v>
      </c>
      <c r="C71" s="145" t="s">
        <v>44</v>
      </c>
      <c r="D71" s="147">
        <v>44958.979166666664</v>
      </c>
      <c r="E71" s="148">
        <v>7505</v>
      </c>
      <c r="F71" s="158">
        <f t="shared" si="2"/>
        <v>0.97916666666424135</v>
      </c>
      <c r="G71" s="157" t="str">
        <f t="shared" si="3"/>
        <v>ดึก</v>
      </c>
    </row>
    <row r="72" spans="1:7" x14ac:dyDescent="0.2">
      <c r="A72" s="144" t="s">
        <v>14</v>
      </c>
      <c r="B72" s="153" t="s">
        <v>4</v>
      </c>
      <c r="C72" s="144"/>
      <c r="D72" s="147"/>
      <c r="E72" s="148"/>
      <c r="F72" s="158">
        <f t="shared" si="2"/>
        <v>0</v>
      </c>
      <c r="G72" s="157" t="str">
        <f t="shared" si="3"/>
        <v/>
      </c>
    </row>
    <row r="73" spans="1:7" x14ac:dyDescent="0.2">
      <c r="A73" s="144" t="s">
        <v>25</v>
      </c>
      <c r="B73" s="153" t="s">
        <v>4</v>
      </c>
      <c r="C73" s="144" t="s">
        <v>48</v>
      </c>
      <c r="D73" s="147">
        <v>44959.048611111109</v>
      </c>
      <c r="E73" s="148">
        <v>8083</v>
      </c>
      <c r="F73" s="158">
        <f t="shared" si="2"/>
        <v>4.8611111109494232E-2</v>
      </c>
      <c r="G73" s="157" t="str">
        <f t="shared" si="3"/>
        <v>ดึก</v>
      </c>
    </row>
    <row r="74" spans="1:7" x14ac:dyDescent="0.2">
      <c r="A74" s="144" t="s">
        <v>50</v>
      </c>
      <c r="B74" s="153" t="s">
        <v>4</v>
      </c>
      <c r="C74" s="144" t="s">
        <v>23</v>
      </c>
      <c r="D74" s="147">
        <v>44958.654166666667</v>
      </c>
      <c r="E74" s="148">
        <v>9637</v>
      </c>
      <c r="F74" s="158">
        <f t="shared" si="2"/>
        <v>0.65416666666715173</v>
      </c>
      <c r="G74" s="157" t="str">
        <f t="shared" si="3"/>
        <v>เช้า</v>
      </c>
    </row>
    <row r="75" spans="1:7" x14ac:dyDescent="0.2">
      <c r="A75" s="144" t="s">
        <v>45</v>
      </c>
      <c r="B75" s="153" t="s">
        <v>4</v>
      </c>
      <c r="C75" s="144" t="s">
        <v>34</v>
      </c>
      <c r="D75" s="147">
        <v>44958.827777777777</v>
      </c>
      <c r="E75" s="148">
        <v>10245</v>
      </c>
      <c r="F75" s="158">
        <f t="shared" si="2"/>
        <v>0.82777777777664596</v>
      </c>
      <c r="G75" s="157" t="str">
        <f t="shared" si="3"/>
        <v>ดึก</v>
      </c>
    </row>
    <row r="76" spans="1:7" x14ac:dyDescent="0.2">
      <c r="A76" s="144" t="s">
        <v>56</v>
      </c>
      <c r="B76" s="153" t="s">
        <v>4</v>
      </c>
      <c r="C76" s="144"/>
      <c r="D76" s="147"/>
      <c r="E76" s="148"/>
      <c r="F76" s="158">
        <f t="shared" si="2"/>
        <v>0</v>
      </c>
      <c r="G76" s="157" t="str">
        <f t="shared" si="3"/>
        <v/>
      </c>
    </row>
    <row r="77" spans="1:7" x14ac:dyDescent="0.2">
      <c r="A77" s="144" t="s">
        <v>48</v>
      </c>
      <c r="B77" s="153" t="s">
        <v>4</v>
      </c>
      <c r="C77" s="144"/>
      <c r="D77" s="147"/>
      <c r="E77" s="148"/>
      <c r="F77" s="158">
        <f t="shared" si="2"/>
        <v>0</v>
      </c>
      <c r="G77" s="157" t="str">
        <f t="shared" si="3"/>
        <v/>
      </c>
    </row>
    <row r="78" spans="1:7" x14ac:dyDescent="0.2">
      <c r="A78" s="144" t="s">
        <v>21</v>
      </c>
      <c r="B78" s="153" t="s">
        <v>4</v>
      </c>
      <c r="C78" s="144"/>
      <c r="D78" s="147"/>
      <c r="E78" s="148"/>
      <c r="F78" s="158">
        <f t="shared" si="2"/>
        <v>0</v>
      </c>
      <c r="G78" s="157" t="str">
        <f t="shared" si="3"/>
        <v/>
      </c>
    </row>
    <row r="79" spans="1:7" x14ac:dyDescent="0.2">
      <c r="A79" s="144" t="s">
        <v>40</v>
      </c>
      <c r="B79" s="153" t="s">
        <v>4</v>
      </c>
      <c r="C79" s="144" t="s">
        <v>63</v>
      </c>
      <c r="D79" s="147">
        <v>44959.041666666664</v>
      </c>
      <c r="E79" s="148">
        <v>7794</v>
      </c>
      <c r="F79" s="158">
        <f t="shared" si="2"/>
        <v>4.1666666664241347E-2</v>
      </c>
      <c r="G79" s="157" t="str">
        <f t="shared" si="3"/>
        <v>ดึก</v>
      </c>
    </row>
    <row r="80" spans="1:7" x14ac:dyDescent="0.2">
      <c r="A80" s="144" t="s">
        <v>29</v>
      </c>
      <c r="B80" s="153" t="s">
        <v>4</v>
      </c>
      <c r="C80" s="144" t="s">
        <v>56</v>
      </c>
      <c r="D80" s="147">
        <v>44959.173611111109</v>
      </c>
      <c r="E80" s="148">
        <v>7271</v>
      </c>
      <c r="F80" s="158">
        <f t="shared" si="2"/>
        <v>0.17361111110949423</v>
      </c>
      <c r="G80" s="157" t="str">
        <f t="shared" si="3"/>
        <v>ดึก</v>
      </c>
    </row>
    <row r="81" spans="1:7" x14ac:dyDescent="0.2">
      <c r="A81" s="144" t="s">
        <v>55</v>
      </c>
      <c r="B81" s="153" t="s">
        <v>4</v>
      </c>
      <c r="C81" s="144"/>
      <c r="D81" s="147"/>
      <c r="E81" s="148"/>
      <c r="F81" s="158">
        <f t="shared" si="2"/>
        <v>0</v>
      </c>
      <c r="G81" s="157" t="str">
        <f t="shared" si="3"/>
        <v/>
      </c>
    </row>
    <row r="82" spans="1:7" x14ac:dyDescent="0.2">
      <c r="A82" s="144" t="s">
        <v>66</v>
      </c>
      <c r="B82" s="153" t="s">
        <v>4</v>
      </c>
      <c r="C82" s="148"/>
      <c r="D82" s="147"/>
      <c r="E82" s="148"/>
      <c r="F82" s="158">
        <f t="shared" si="2"/>
        <v>0</v>
      </c>
      <c r="G82" s="157" t="str">
        <f t="shared" si="3"/>
        <v/>
      </c>
    </row>
    <row r="83" spans="1:7" x14ac:dyDescent="0.2">
      <c r="A83" s="144" t="s">
        <v>59</v>
      </c>
      <c r="B83" s="153" t="s">
        <v>4</v>
      </c>
      <c r="C83" s="144"/>
      <c r="D83" s="147"/>
      <c r="E83" s="148"/>
      <c r="F83" s="158">
        <f t="shared" si="2"/>
        <v>0</v>
      </c>
      <c r="G83" s="157" t="str">
        <f t="shared" si="3"/>
        <v/>
      </c>
    </row>
    <row r="84" spans="1:7" x14ac:dyDescent="0.2">
      <c r="A84" s="144" t="s">
        <v>69</v>
      </c>
      <c r="B84" s="153" t="s">
        <v>4</v>
      </c>
      <c r="C84" s="144"/>
      <c r="D84" s="147"/>
      <c r="E84" s="148"/>
      <c r="F84" s="158">
        <f t="shared" si="2"/>
        <v>0</v>
      </c>
      <c r="G84" s="157" t="str">
        <f t="shared" si="3"/>
        <v/>
      </c>
    </row>
    <row r="85" spans="1:7" x14ac:dyDescent="0.2">
      <c r="A85" s="144" t="s">
        <v>70</v>
      </c>
      <c r="B85" s="153" t="s">
        <v>4</v>
      </c>
      <c r="C85" s="148"/>
      <c r="D85" s="147"/>
      <c r="E85" s="148"/>
      <c r="F85" s="158">
        <f t="shared" si="2"/>
        <v>0</v>
      </c>
      <c r="G85" s="157" t="str">
        <f t="shared" si="3"/>
        <v/>
      </c>
    </row>
    <row r="86" spans="1:7" x14ac:dyDescent="0.2">
      <c r="A86" s="144" t="s">
        <v>11</v>
      </c>
      <c r="B86" s="153" t="s">
        <v>5</v>
      </c>
      <c r="C86" s="144"/>
      <c r="D86" s="147"/>
      <c r="E86" s="148"/>
      <c r="F86" s="158">
        <f t="shared" si="2"/>
        <v>0</v>
      </c>
      <c r="G86" s="157" t="str">
        <f t="shared" si="3"/>
        <v/>
      </c>
    </row>
    <row r="87" spans="1:7" x14ac:dyDescent="0.2">
      <c r="A87" s="144" t="s">
        <v>19</v>
      </c>
      <c r="B87" s="153" t="s">
        <v>5</v>
      </c>
      <c r="C87" s="144" t="s">
        <v>23</v>
      </c>
      <c r="D87" s="147">
        <v>44959.125</v>
      </c>
      <c r="E87" s="148">
        <v>9982</v>
      </c>
      <c r="F87" s="158">
        <f t="shared" si="2"/>
        <v>0.125</v>
      </c>
      <c r="G87" s="157" t="str">
        <f t="shared" si="3"/>
        <v>ดึก</v>
      </c>
    </row>
    <row r="88" spans="1:7" x14ac:dyDescent="0.2">
      <c r="A88" s="144" t="s">
        <v>18</v>
      </c>
      <c r="B88" s="153" t="s">
        <v>5</v>
      </c>
      <c r="C88" s="144"/>
      <c r="D88" s="147"/>
      <c r="E88" s="148"/>
      <c r="F88" s="158">
        <f t="shared" si="2"/>
        <v>0</v>
      </c>
      <c r="G88" s="157" t="str">
        <f t="shared" si="3"/>
        <v/>
      </c>
    </row>
    <row r="89" spans="1:7" x14ac:dyDescent="0.2">
      <c r="A89" s="144" t="s">
        <v>32</v>
      </c>
      <c r="B89" s="153" t="s">
        <v>5</v>
      </c>
      <c r="C89" s="144"/>
      <c r="D89" s="147"/>
      <c r="E89" s="148"/>
      <c r="F89" s="158">
        <f t="shared" si="2"/>
        <v>0</v>
      </c>
      <c r="G89" s="157" t="str">
        <f t="shared" si="3"/>
        <v/>
      </c>
    </row>
    <row r="90" spans="1:7" x14ac:dyDescent="0.2">
      <c r="A90" s="144" t="s">
        <v>17</v>
      </c>
      <c r="B90" s="153" t="s">
        <v>5</v>
      </c>
      <c r="C90" s="144" t="s">
        <v>22</v>
      </c>
      <c r="D90" s="147">
        <v>44958.948611111111</v>
      </c>
      <c r="E90" s="148">
        <v>7928</v>
      </c>
      <c r="F90" s="158">
        <f t="shared" si="2"/>
        <v>0.94861111111094942</v>
      </c>
      <c r="G90" s="157" t="str">
        <f t="shared" si="3"/>
        <v>ดึก</v>
      </c>
    </row>
    <row r="91" spans="1:7" x14ac:dyDescent="0.2">
      <c r="A91" s="144" t="s">
        <v>12</v>
      </c>
      <c r="B91" s="153" t="s">
        <v>5</v>
      </c>
      <c r="C91" s="148"/>
      <c r="D91" s="147"/>
      <c r="E91" s="148"/>
      <c r="F91" s="158">
        <f t="shared" si="2"/>
        <v>0</v>
      </c>
      <c r="G91" s="157" t="str">
        <f t="shared" si="3"/>
        <v/>
      </c>
    </row>
    <row r="92" spans="1:7" x14ac:dyDescent="0.2">
      <c r="A92" s="144" t="s">
        <v>33</v>
      </c>
      <c r="B92" s="153" t="s">
        <v>5</v>
      </c>
      <c r="C92" s="144"/>
      <c r="D92" s="147"/>
      <c r="E92" s="148"/>
      <c r="F92" s="158">
        <f t="shared" si="2"/>
        <v>0</v>
      </c>
      <c r="G92" s="157" t="str">
        <f t="shared" si="3"/>
        <v/>
      </c>
    </row>
    <row r="93" spans="1:7" x14ac:dyDescent="0.2">
      <c r="A93" s="144" t="s">
        <v>14</v>
      </c>
      <c r="B93" s="153" t="s">
        <v>5</v>
      </c>
      <c r="C93" s="148"/>
      <c r="D93" s="147"/>
      <c r="E93" s="148"/>
      <c r="F93" s="158">
        <f t="shared" si="2"/>
        <v>0</v>
      </c>
      <c r="G93" s="157" t="str">
        <f t="shared" si="3"/>
        <v/>
      </c>
    </row>
    <row r="94" spans="1:7" x14ac:dyDescent="0.2">
      <c r="A94" s="144" t="s">
        <v>25</v>
      </c>
      <c r="B94" s="153" t="s">
        <v>5</v>
      </c>
      <c r="C94" s="148"/>
      <c r="D94" s="147"/>
      <c r="E94" s="148"/>
      <c r="F94" s="158">
        <f t="shared" si="2"/>
        <v>0</v>
      </c>
      <c r="G94" s="157" t="str">
        <f t="shared" si="3"/>
        <v/>
      </c>
    </row>
    <row r="95" spans="1:7" x14ac:dyDescent="0.2">
      <c r="A95" s="144" t="s">
        <v>50</v>
      </c>
      <c r="B95" s="153" t="s">
        <v>5</v>
      </c>
      <c r="C95" s="144" t="s">
        <v>51</v>
      </c>
      <c r="D95" s="147">
        <v>44958.862500000003</v>
      </c>
      <c r="E95" s="148">
        <v>9640</v>
      </c>
      <c r="F95" s="158">
        <f t="shared" si="2"/>
        <v>0.86250000000291038</v>
      </c>
      <c r="G95" s="157" t="str">
        <f t="shared" si="3"/>
        <v>ดึก</v>
      </c>
    </row>
    <row r="96" spans="1:7" x14ac:dyDescent="0.2">
      <c r="A96" s="144" t="s">
        <v>45</v>
      </c>
      <c r="B96" s="153" t="s">
        <v>5</v>
      </c>
      <c r="C96" s="148" t="s">
        <v>53</v>
      </c>
      <c r="D96" s="147">
        <v>44958.85</v>
      </c>
      <c r="E96" s="148">
        <v>10245</v>
      </c>
      <c r="F96" s="158">
        <f t="shared" si="2"/>
        <v>0.84999999999854481</v>
      </c>
      <c r="G96" s="157" t="str">
        <f t="shared" si="3"/>
        <v>ดึก</v>
      </c>
    </row>
    <row r="97" spans="1:7" x14ac:dyDescent="0.2">
      <c r="A97" s="144" t="s">
        <v>56</v>
      </c>
      <c r="B97" s="153" t="s">
        <v>5</v>
      </c>
      <c r="C97" s="148"/>
      <c r="D97" s="147"/>
      <c r="E97" s="148"/>
      <c r="F97" s="158">
        <f t="shared" si="2"/>
        <v>0</v>
      </c>
      <c r="G97" s="157" t="str">
        <f t="shared" si="3"/>
        <v/>
      </c>
    </row>
    <row r="98" spans="1:7" x14ac:dyDescent="0.2">
      <c r="A98" s="144" t="s">
        <v>48</v>
      </c>
      <c r="B98" s="153" t="s">
        <v>5</v>
      </c>
      <c r="C98" s="144"/>
      <c r="D98" s="147"/>
      <c r="E98" s="148"/>
      <c r="F98" s="158">
        <f t="shared" si="2"/>
        <v>0</v>
      </c>
      <c r="G98" s="157" t="str">
        <f t="shared" si="3"/>
        <v/>
      </c>
    </row>
    <row r="99" spans="1:7" x14ac:dyDescent="0.2">
      <c r="A99" s="144" t="s">
        <v>21</v>
      </c>
      <c r="B99" s="153" t="s">
        <v>5</v>
      </c>
      <c r="C99" s="148"/>
      <c r="D99" s="147"/>
      <c r="E99" s="148"/>
      <c r="F99" s="158">
        <f t="shared" si="2"/>
        <v>0</v>
      </c>
      <c r="G99" s="157" t="str">
        <f t="shared" si="3"/>
        <v/>
      </c>
    </row>
    <row r="100" spans="1:7" x14ac:dyDescent="0.2">
      <c r="A100" s="144" t="s">
        <v>40</v>
      </c>
      <c r="B100" s="153" t="s">
        <v>5</v>
      </c>
      <c r="C100" s="148"/>
      <c r="D100" s="147"/>
      <c r="E100" s="148"/>
      <c r="F100" s="158">
        <f t="shared" si="2"/>
        <v>0</v>
      </c>
      <c r="G100" s="157" t="str">
        <f t="shared" si="3"/>
        <v/>
      </c>
    </row>
    <row r="101" spans="1:7" x14ac:dyDescent="0.2">
      <c r="A101" s="144" t="s">
        <v>29</v>
      </c>
      <c r="B101" s="153" t="s">
        <v>5</v>
      </c>
      <c r="C101" s="148"/>
      <c r="D101" s="147"/>
      <c r="E101" s="148"/>
      <c r="F101" s="158">
        <f t="shared" si="2"/>
        <v>0</v>
      </c>
      <c r="G101" s="157" t="str">
        <f t="shared" si="3"/>
        <v/>
      </c>
    </row>
    <row r="102" spans="1:7" x14ac:dyDescent="0.2">
      <c r="A102" s="144" t="s">
        <v>55</v>
      </c>
      <c r="B102" s="153" t="s">
        <v>5</v>
      </c>
      <c r="C102" s="148"/>
      <c r="D102" s="147"/>
      <c r="E102" s="148"/>
      <c r="F102" s="158">
        <f t="shared" si="2"/>
        <v>0</v>
      </c>
      <c r="G102" s="157" t="str">
        <f t="shared" si="3"/>
        <v/>
      </c>
    </row>
    <row r="103" spans="1:7" x14ac:dyDescent="0.2">
      <c r="A103" s="144" t="s">
        <v>66</v>
      </c>
      <c r="B103" s="153" t="s">
        <v>5</v>
      </c>
      <c r="C103" s="148"/>
      <c r="D103" s="147"/>
      <c r="E103" s="148"/>
      <c r="F103" s="158">
        <f t="shared" si="2"/>
        <v>0</v>
      </c>
      <c r="G103" s="157" t="str">
        <f t="shared" si="3"/>
        <v/>
      </c>
    </row>
    <row r="104" spans="1:7" x14ac:dyDescent="0.2">
      <c r="A104" s="144" t="s">
        <v>59</v>
      </c>
      <c r="B104" s="153" t="s">
        <v>5</v>
      </c>
      <c r="C104" s="148"/>
      <c r="D104" s="147"/>
      <c r="E104" s="148"/>
      <c r="F104" s="158">
        <f t="shared" si="2"/>
        <v>0</v>
      </c>
      <c r="G104" s="157" t="str">
        <f t="shared" si="3"/>
        <v/>
      </c>
    </row>
    <row r="105" spans="1:7" x14ac:dyDescent="0.2">
      <c r="A105" s="144" t="s">
        <v>69</v>
      </c>
      <c r="B105" s="153" t="s">
        <v>5</v>
      </c>
      <c r="C105" s="148"/>
      <c r="D105" s="147"/>
      <c r="E105" s="148"/>
      <c r="F105" s="158">
        <f t="shared" si="2"/>
        <v>0</v>
      </c>
      <c r="G105" s="157" t="str">
        <f t="shared" si="3"/>
        <v/>
      </c>
    </row>
    <row r="106" spans="1:7" x14ac:dyDescent="0.2">
      <c r="A106" s="144" t="s">
        <v>70</v>
      </c>
      <c r="B106" s="153" t="s">
        <v>5</v>
      </c>
      <c r="C106" s="148"/>
      <c r="D106" s="147"/>
      <c r="E106" s="148"/>
      <c r="F106" s="158">
        <f t="shared" si="2"/>
        <v>0</v>
      </c>
      <c r="G106" s="157" t="str">
        <f t="shared" si="3"/>
        <v/>
      </c>
    </row>
    <row r="107" spans="1:7" x14ac:dyDescent="0.2">
      <c r="A107" s="144" t="s">
        <v>11</v>
      </c>
      <c r="B107" s="153" t="s">
        <v>1</v>
      </c>
      <c r="C107" s="144" t="s">
        <v>14</v>
      </c>
      <c r="D107" s="145">
        <v>44959.447916666664</v>
      </c>
      <c r="E107" s="144">
        <v>7760</v>
      </c>
      <c r="F107" s="158">
        <f t="shared" si="2"/>
        <v>0.44791666666424135</v>
      </c>
      <c r="G107" s="157" t="str">
        <f t="shared" si="3"/>
        <v>เช้า</v>
      </c>
    </row>
    <row r="108" spans="1:7" x14ac:dyDescent="0.2">
      <c r="A108" s="144" t="s">
        <v>19</v>
      </c>
      <c r="B108" s="153" t="s">
        <v>1</v>
      </c>
      <c r="C108" s="144" t="s">
        <v>24</v>
      </c>
      <c r="D108" s="145">
        <v>44959.414583333331</v>
      </c>
      <c r="E108" s="144">
        <v>9984</v>
      </c>
      <c r="F108" s="158">
        <f t="shared" si="2"/>
        <v>0.41458333333139308</v>
      </c>
      <c r="G108" s="157" t="str">
        <f t="shared" si="3"/>
        <v>เช้า</v>
      </c>
    </row>
    <row r="109" spans="1:7" x14ac:dyDescent="0.2">
      <c r="A109" s="144" t="s">
        <v>18</v>
      </c>
      <c r="B109" s="153" t="s">
        <v>1</v>
      </c>
      <c r="C109" s="144" t="s">
        <v>31</v>
      </c>
      <c r="D109" s="145">
        <v>44959.354166666664</v>
      </c>
      <c r="E109" s="144">
        <v>10740</v>
      </c>
      <c r="F109" s="158">
        <f t="shared" si="2"/>
        <v>0.35416666666424135</v>
      </c>
      <c r="G109" s="157" t="str">
        <f t="shared" si="3"/>
        <v>เช้า</v>
      </c>
    </row>
    <row r="110" spans="1:7" x14ac:dyDescent="0.2">
      <c r="A110" s="144" t="s">
        <v>32</v>
      </c>
      <c r="B110" s="153" t="s">
        <v>1</v>
      </c>
      <c r="C110" s="144" t="s">
        <v>17</v>
      </c>
      <c r="D110" s="145">
        <v>44959.469444444447</v>
      </c>
      <c r="E110" s="144">
        <v>10548</v>
      </c>
      <c r="F110" s="158">
        <f t="shared" si="2"/>
        <v>0.46944444444670808</v>
      </c>
      <c r="G110" s="157" t="str">
        <f t="shared" si="3"/>
        <v>เช้า</v>
      </c>
    </row>
    <row r="111" spans="1:7" x14ac:dyDescent="0.2">
      <c r="A111" s="144" t="s">
        <v>17</v>
      </c>
      <c r="B111" s="153" t="s">
        <v>1</v>
      </c>
      <c r="C111" s="144" t="s">
        <v>35</v>
      </c>
      <c r="D111" s="145">
        <v>44959.076388888891</v>
      </c>
      <c r="E111" s="144">
        <v>7929</v>
      </c>
      <c r="F111" s="158">
        <f t="shared" si="2"/>
        <v>7.6388888890505768E-2</v>
      </c>
      <c r="G111" s="157" t="str">
        <f t="shared" si="3"/>
        <v>ดึก</v>
      </c>
    </row>
    <row r="112" spans="1:7" x14ac:dyDescent="0.2">
      <c r="A112" s="144" t="s">
        <v>12</v>
      </c>
      <c r="B112" s="153" t="s">
        <v>1</v>
      </c>
      <c r="C112" s="144" t="s">
        <v>29</v>
      </c>
      <c r="D112" s="145">
        <v>44959.741666666669</v>
      </c>
      <c r="E112" s="144">
        <v>10678</v>
      </c>
      <c r="F112" s="158">
        <f t="shared" si="2"/>
        <v>0.74166666666860692</v>
      </c>
      <c r="G112" s="157" t="str">
        <f t="shared" si="3"/>
        <v>เช้า</v>
      </c>
    </row>
    <row r="113" spans="1:7" x14ac:dyDescent="0.2">
      <c r="A113" s="144" t="s">
        <v>33</v>
      </c>
      <c r="B113" s="153" t="s">
        <v>1</v>
      </c>
      <c r="C113" s="144" t="s">
        <v>25</v>
      </c>
      <c r="D113" s="145">
        <v>44959.35</v>
      </c>
      <c r="E113" s="144">
        <v>7508</v>
      </c>
      <c r="F113" s="158">
        <f t="shared" si="2"/>
        <v>0.34999999999854481</v>
      </c>
      <c r="G113" s="157" t="str">
        <f t="shared" si="3"/>
        <v>เช้า</v>
      </c>
    </row>
    <row r="114" spans="1:7" x14ac:dyDescent="0.2">
      <c r="A114" s="144" t="s">
        <v>14</v>
      </c>
      <c r="B114" s="153" t="s">
        <v>1</v>
      </c>
      <c r="C114" s="144" t="s">
        <v>12</v>
      </c>
      <c r="D114" s="145">
        <v>44959.457638888889</v>
      </c>
      <c r="E114" s="144">
        <v>7293</v>
      </c>
      <c r="F114" s="158">
        <f t="shared" si="2"/>
        <v>0.45763888888905058</v>
      </c>
      <c r="G114" s="157" t="str">
        <f t="shared" si="3"/>
        <v>เช้า</v>
      </c>
    </row>
    <row r="115" spans="1:7" x14ac:dyDescent="0.2">
      <c r="A115" s="144" t="s">
        <v>25</v>
      </c>
      <c r="B115" s="153" t="s">
        <v>1</v>
      </c>
      <c r="C115" s="144" t="s">
        <v>19</v>
      </c>
      <c r="D115" s="145">
        <v>44959.359722222223</v>
      </c>
      <c r="E115" s="144">
        <v>8085</v>
      </c>
      <c r="F115" s="158">
        <f t="shared" si="2"/>
        <v>0.35972222222335404</v>
      </c>
      <c r="G115" s="157" t="str">
        <f t="shared" si="3"/>
        <v>เช้า</v>
      </c>
    </row>
    <row r="116" spans="1:7" x14ac:dyDescent="0.2">
      <c r="A116" s="144" t="s">
        <v>50</v>
      </c>
      <c r="B116" s="153" t="s">
        <v>1</v>
      </c>
      <c r="C116" s="144" t="s">
        <v>52</v>
      </c>
      <c r="D116" s="145">
        <v>44959.991666666669</v>
      </c>
      <c r="E116" s="144">
        <v>9643</v>
      </c>
      <c r="F116" s="158">
        <f t="shared" si="2"/>
        <v>0.99166666666860692</v>
      </c>
      <c r="G116" s="157" t="str">
        <f t="shared" si="3"/>
        <v>ดึก</v>
      </c>
    </row>
    <row r="117" spans="1:7" x14ac:dyDescent="0.2">
      <c r="A117" s="144" t="s">
        <v>45</v>
      </c>
      <c r="B117" s="153" t="s">
        <v>1</v>
      </c>
      <c r="C117" s="144" t="s">
        <v>54</v>
      </c>
      <c r="D117" s="145">
        <v>44959.069444444445</v>
      </c>
      <c r="E117" s="144">
        <v>10250</v>
      </c>
      <c r="F117" s="158">
        <f t="shared" si="2"/>
        <v>6.9444444445252884E-2</v>
      </c>
      <c r="G117" s="157" t="str">
        <f t="shared" si="3"/>
        <v>ดึก</v>
      </c>
    </row>
    <row r="118" spans="1:7" x14ac:dyDescent="0.2">
      <c r="A118" s="144" t="s">
        <v>56</v>
      </c>
      <c r="B118" s="153" t="s">
        <v>1</v>
      </c>
      <c r="C118" s="144" t="s">
        <v>42</v>
      </c>
      <c r="D118" s="145">
        <v>44959.904861111114</v>
      </c>
      <c r="E118" s="144">
        <v>9608</v>
      </c>
      <c r="F118" s="158">
        <f t="shared" si="2"/>
        <v>0.90486111111385981</v>
      </c>
      <c r="G118" s="157" t="str">
        <f t="shared" si="3"/>
        <v>ดึก</v>
      </c>
    </row>
    <row r="119" spans="1:7" x14ac:dyDescent="0.2">
      <c r="A119" s="144" t="s">
        <v>48</v>
      </c>
      <c r="B119" s="153" t="s">
        <v>1</v>
      </c>
      <c r="C119" s="144" t="s">
        <v>43</v>
      </c>
      <c r="D119" s="145">
        <v>44959.478472222225</v>
      </c>
      <c r="E119" s="144">
        <v>8976</v>
      </c>
      <c r="F119" s="158">
        <f t="shared" si="2"/>
        <v>0.47847222222480923</v>
      </c>
      <c r="G119" s="157" t="str">
        <f t="shared" si="3"/>
        <v>เช้า</v>
      </c>
    </row>
    <row r="120" spans="1:7" x14ac:dyDescent="0.2">
      <c r="A120" s="144" t="s">
        <v>21</v>
      </c>
      <c r="B120" s="153" t="s">
        <v>1</v>
      </c>
      <c r="C120" s="144" t="s">
        <v>60</v>
      </c>
      <c r="D120" s="145">
        <v>44959.393055555556</v>
      </c>
      <c r="E120" s="144">
        <v>10317</v>
      </c>
      <c r="F120" s="158">
        <f t="shared" si="2"/>
        <v>0.39305555555620231</v>
      </c>
      <c r="G120" s="157" t="str">
        <f t="shared" si="3"/>
        <v>เช้า</v>
      </c>
    </row>
    <row r="121" spans="1:7" x14ac:dyDescent="0.2">
      <c r="A121" s="144" t="s">
        <v>40</v>
      </c>
      <c r="B121" s="153" t="s">
        <v>1</v>
      </c>
      <c r="C121" s="144" t="s">
        <v>39</v>
      </c>
      <c r="D121" s="145">
        <v>44959.46597222222</v>
      </c>
      <c r="E121" s="144">
        <v>7799</v>
      </c>
      <c r="F121" s="158">
        <f t="shared" si="2"/>
        <v>0.46597222222044365</v>
      </c>
      <c r="G121" s="157" t="str">
        <f t="shared" si="3"/>
        <v>เช้า</v>
      </c>
    </row>
    <row r="122" spans="1:7" x14ac:dyDescent="0.2">
      <c r="A122" s="144" t="s">
        <v>29</v>
      </c>
      <c r="B122" s="153" t="s">
        <v>1</v>
      </c>
      <c r="C122" s="144" t="s">
        <v>51</v>
      </c>
      <c r="D122" s="145">
        <v>44959.617361111108</v>
      </c>
      <c r="E122" s="144">
        <v>7278</v>
      </c>
      <c r="F122" s="158">
        <f t="shared" si="2"/>
        <v>0.61736111110803904</v>
      </c>
      <c r="G122" s="157" t="str">
        <f t="shared" si="3"/>
        <v>เช้า</v>
      </c>
    </row>
    <row r="123" spans="1:7" x14ac:dyDescent="0.2">
      <c r="A123" s="144" t="s">
        <v>55</v>
      </c>
      <c r="B123" s="153" t="s">
        <v>1</v>
      </c>
      <c r="C123" s="144" t="s">
        <v>29</v>
      </c>
      <c r="D123" s="145">
        <v>44959.336111111108</v>
      </c>
      <c r="E123" s="144">
        <v>9756</v>
      </c>
      <c r="F123" s="158">
        <f t="shared" si="2"/>
        <v>0.33611111110803904</v>
      </c>
      <c r="G123" s="157" t="str">
        <f t="shared" si="3"/>
        <v>เช้า</v>
      </c>
    </row>
    <row r="124" spans="1:7" x14ac:dyDescent="0.2">
      <c r="A124" s="144" t="s">
        <v>66</v>
      </c>
      <c r="B124" s="153" t="s">
        <v>1</v>
      </c>
      <c r="C124" s="144" t="s">
        <v>11</v>
      </c>
      <c r="D124" s="145">
        <v>44959.382638888892</v>
      </c>
      <c r="E124" s="144">
        <v>9585</v>
      </c>
      <c r="F124" s="158">
        <f t="shared" si="2"/>
        <v>0.38263888889196096</v>
      </c>
      <c r="G124" s="157" t="str">
        <f t="shared" si="3"/>
        <v>เช้า</v>
      </c>
    </row>
    <row r="125" spans="1:7" x14ac:dyDescent="0.2">
      <c r="A125" s="144" t="s">
        <v>59</v>
      </c>
      <c r="B125" s="153" t="s">
        <v>1</v>
      </c>
      <c r="C125" s="144" t="s">
        <v>19</v>
      </c>
      <c r="D125" s="145">
        <v>44959.404861111114</v>
      </c>
      <c r="E125" s="144">
        <v>7395</v>
      </c>
      <c r="F125" s="158">
        <f t="shared" si="2"/>
        <v>0.40486111111385981</v>
      </c>
      <c r="G125" s="157" t="str">
        <f t="shared" si="3"/>
        <v>เช้า</v>
      </c>
    </row>
    <row r="126" spans="1:7" x14ac:dyDescent="0.2">
      <c r="A126" s="144" t="s">
        <v>69</v>
      </c>
      <c r="B126" s="153" t="s">
        <v>1</v>
      </c>
      <c r="C126" s="144" t="s">
        <v>67</v>
      </c>
      <c r="D126" s="145">
        <v>44959.75</v>
      </c>
      <c r="E126" s="144">
        <v>3563</v>
      </c>
      <c r="F126" s="158">
        <f t="shared" si="2"/>
        <v>0.75</v>
      </c>
      <c r="G126" s="157" t="str">
        <f t="shared" si="3"/>
        <v>เช้า</v>
      </c>
    </row>
    <row r="127" spans="1:7" x14ac:dyDescent="0.2">
      <c r="A127" s="144" t="s">
        <v>70</v>
      </c>
      <c r="B127" s="153" t="s">
        <v>1</v>
      </c>
      <c r="C127" s="144" t="s">
        <v>70</v>
      </c>
      <c r="D127" s="145">
        <v>44959.620138888888</v>
      </c>
      <c r="E127" s="144">
        <v>2891</v>
      </c>
      <c r="F127" s="158">
        <f t="shared" si="2"/>
        <v>0.62013888888759539</v>
      </c>
      <c r="G127" s="157" t="str">
        <f t="shared" si="3"/>
        <v>เช้า</v>
      </c>
    </row>
    <row r="128" spans="1:7" x14ac:dyDescent="0.2">
      <c r="A128" s="144" t="s">
        <v>11</v>
      </c>
      <c r="B128" s="153" t="s">
        <v>2</v>
      </c>
      <c r="C128" s="144" t="s">
        <v>15</v>
      </c>
      <c r="D128" s="145">
        <v>44959.586805555555</v>
      </c>
      <c r="E128" s="144">
        <v>7763</v>
      </c>
      <c r="F128" s="158">
        <f t="shared" si="2"/>
        <v>0.58680555555474712</v>
      </c>
      <c r="G128" s="157" t="str">
        <f t="shared" si="3"/>
        <v>เช้า</v>
      </c>
    </row>
    <row r="129" spans="1:7" x14ac:dyDescent="0.2">
      <c r="A129" s="144" t="s">
        <v>19</v>
      </c>
      <c r="B129" s="153" t="s">
        <v>2</v>
      </c>
      <c r="C129" s="144" t="s">
        <v>25</v>
      </c>
      <c r="D129" s="145">
        <v>44959.823611111111</v>
      </c>
      <c r="E129" s="144">
        <v>9990</v>
      </c>
      <c r="F129" s="158">
        <f t="shared" si="2"/>
        <v>0.82361111111094942</v>
      </c>
      <c r="G129" s="157" t="str">
        <f t="shared" si="3"/>
        <v>ดึก</v>
      </c>
    </row>
    <row r="130" spans="1:7" x14ac:dyDescent="0.2">
      <c r="A130" s="144" t="s">
        <v>18</v>
      </c>
      <c r="B130" s="153" t="s">
        <v>2</v>
      </c>
      <c r="C130" s="144" t="s">
        <v>32</v>
      </c>
      <c r="D130" s="145">
        <v>44959.57708333333</v>
      </c>
      <c r="E130" s="144">
        <v>10744</v>
      </c>
      <c r="F130" s="158">
        <f t="shared" si="2"/>
        <v>0.57708333332993789</v>
      </c>
      <c r="G130" s="157" t="str">
        <f t="shared" si="3"/>
        <v>เช้า</v>
      </c>
    </row>
    <row r="131" spans="1:7" x14ac:dyDescent="0.2">
      <c r="A131" s="144" t="s">
        <v>32</v>
      </c>
      <c r="B131" s="153" t="s">
        <v>2</v>
      </c>
      <c r="C131" s="144" t="s">
        <v>34</v>
      </c>
      <c r="D131" s="145">
        <v>44959.72152777778</v>
      </c>
      <c r="E131" s="144">
        <v>10550</v>
      </c>
      <c r="F131" s="158">
        <f t="shared" ref="F131:F194" si="4">MOD(D131,1)</f>
        <v>0.72152777777955635</v>
      </c>
      <c r="G131" s="157" t="str">
        <f t="shared" ref="G131:G194" si="5">IF(C131="","",LOOKUP(F131,$I$2:$I$4,$K$2:$K$4))</f>
        <v>เช้า</v>
      </c>
    </row>
    <row r="132" spans="1:7" x14ac:dyDescent="0.2">
      <c r="A132" s="144" t="s">
        <v>17</v>
      </c>
      <c r="B132" s="153" t="s">
        <v>2</v>
      </c>
      <c r="C132" s="144" t="s">
        <v>37</v>
      </c>
      <c r="D132" s="145">
        <v>44959.420138888891</v>
      </c>
      <c r="E132" s="144">
        <v>7932</v>
      </c>
      <c r="F132" s="158">
        <f t="shared" si="4"/>
        <v>0.42013888889050577</v>
      </c>
      <c r="G132" s="157" t="str">
        <f t="shared" si="5"/>
        <v>เช้า</v>
      </c>
    </row>
    <row r="133" spans="1:7" x14ac:dyDescent="0.2">
      <c r="A133" s="144" t="s">
        <v>12</v>
      </c>
      <c r="B133" s="153" t="s">
        <v>2</v>
      </c>
      <c r="C133" s="144" t="s">
        <v>15</v>
      </c>
      <c r="D133" s="145">
        <v>44959.9375</v>
      </c>
      <c r="E133" s="144">
        <v>10680</v>
      </c>
      <c r="F133" s="158">
        <f t="shared" si="4"/>
        <v>0.9375</v>
      </c>
      <c r="G133" s="157" t="str">
        <f t="shared" si="5"/>
        <v>ดึก</v>
      </c>
    </row>
    <row r="134" spans="1:7" x14ac:dyDescent="0.2">
      <c r="A134" s="144" t="s">
        <v>33</v>
      </c>
      <c r="B134" s="153" t="s">
        <v>2</v>
      </c>
      <c r="C134" s="144" t="s">
        <v>23</v>
      </c>
      <c r="D134" s="145">
        <v>44959.638888888891</v>
      </c>
      <c r="E134" s="144">
        <v>7513</v>
      </c>
      <c r="F134" s="158">
        <f t="shared" si="4"/>
        <v>0.63888888889050577</v>
      </c>
      <c r="G134" s="157" t="str">
        <f t="shared" si="5"/>
        <v>เช้า</v>
      </c>
    </row>
    <row r="135" spans="1:7" x14ac:dyDescent="0.2">
      <c r="A135" s="144" t="s">
        <v>14</v>
      </c>
      <c r="B135" s="153" t="s">
        <v>2</v>
      </c>
      <c r="C135" s="144" t="s">
        <v>46</v>
      </c>
      <c r="D135" s="149">
        <v>44959</v>
      </c>
      <c r="E135" s="144">
        <v>7296</v>
      </c>
      <c r="F135" s="158">
        <f t="shared" si="4"/>
        <v>0</v>
      </c>
      <c r="G135" s="157" t="str">
        <f t="shared" si="5"/>
        <v>ดึก</v>
      </c>
    </row>
    <row r="136" spans="1:7" x14ac:dyDescent="0.2">
      <c r="A136" s="144" t="s">
        <v>25</v>
      </c>
      <c r="B136" s="153" t="s">
        <v>2</v>
      </c>
      <c r="C136" s="144" t="s">
        <v>49</v>
      </c>
      <c r="D136" s="145">
        <v>44959.579861111109</v>
      </c>
      <c r="E136" s="144">
        <v>8088</v>
      </c>
      <c r="F136" s="158">
        <f t="shared" si="4"/>
        <v>0.57986111110949423</v>
      </c>
      <c r="G136" s="157" t="str">
        <f t="shared" si="5"/>
        <v>เช้า</v>
      </c>
    </row>
    <row r="137" spans="1:7" x14ac:dyDescent="0.2">
      <c r="A137" s="144" t="s">
        <v>50</v>
      </c>
      <c r="B137" s="153" t="s">
        <v>2</v>
      </c>
      <c r="C137" s="144" t="s">
        <v>45</v>
      </c>
      <c r="D137" s="145">
        <v>44959.408333333333</v>
      </c>
      <c r="E137" s="144">
        <v>9647</v>
      </c>
      <c r="F137" s="158">
        <f t="shared" si="4"/>
        <v>0.40833333333284827</v>
      </c>
      <c r="G137" s="157" t="str">
        <f t="shared" si="5"/>
        <v>เช้า</v>
      </c>
    </row>
    <row r="138" spans="1:7" x14ac:dyDescent="0.2">
      <c r="A138" s="144" t="s">
        <v>45</v>
      </c>
      <c r="B138" s="153" t="s">
        <v>2</v>
      </c>
      <c r="C138" s="144" t="s">
        <v>55</v>
      </c>
      <c r="D138" s="149">
        <v>44959</v>
      </c>
      <c r="E138" s="144">
        <v>10253</v>
      </c>
      <c r="F138" s="158">
        <f t="shared" si="4"/>
        <v>0</v>
      </c>
      <c r="G138" s="157" t="str">
        <f t="shared" si="5"/>
        <v>ดึก</v>
      </c>
    </row>
    <row r="139" spans="1:7" x14ac:dyDescent="0.2">
      <c r="A139" s="144" t="s">
        <v>56</v>
      </c>
      <c r="B139" s="153" t="s">
        <v>2</v>
      </c>
      <c r="C139" s="144"/>
      <c r="D139" s="145"/>
      <c r="E139" s="144"/>
      <c r="F139" s="158">
        <f t="shared" si="4"/>
        <v>0</v>
      </c>
      <c r="G139" s="157" t="str">
        <f t="shared" si="5"/>
        <v/>
      </c>
    </row>
    <row r="140" spans="1:7" x14ac:dyDescent="0.2">
      <c r="A140" s="144" t="s">
        <v>48</v>
      </c>
      <c r="B140" s="153" t="s">
        <v>2</v>
      </c>
      <c r="C140" s="144" t="s">
        <v>12</v>
      </c>
      <c r="D140" s="145">
        <v>44959.55972222222</v>
      </c>
      <c r="E140" s="144">
        <v>8947</v>
      </c>
      <c r="F140" s="158">
        <f t="shared" si="4"/>
        <v>0.55972222222044365</v>
      </c>
      <c r="G140" s="157" t="str">
        <f t="shared" si="5"/>
        <v>เช้า</v>
      </c>
    </row>
    <row r="141" spans="1:7" x14ac:dyDescent="0.2">
      <c r="A141" s="144" t="s">
        <v>21</v>
      </c>
      <c r="B141" s="153" t="s">
        <v>2</v>
      </c>
      <c r="C141" s="144" t="s">
        <v>61</v>
      </c>
      <c r="D141" s="145">
        <v>44959.847916666666</v>
      </c>
      <c r="E141" s="144">
        <v>10326</v>
      </c>
      <c r="F141" s="158">
        <f t="shared" si="4"/>
        <v>0.84791666666569654</v>
      </c>
      <c r="G141" s="157" t="str">
        <f t="shared" si="5"/>
        <v>ดึก</v>
      </c>
    </row>
    <row r="142" spans="1:7" x14ac:dyDescent="0.2">
      <c r="A142" s="144" t="s">
        <v>40</v>
      </c>
      <c r="B142" s="153" t="s">
        <v>2</v>
      </c>
      <c r="C142" s="144" t="s">
        <v>62</v>
      </c>
      <c r="D142" s="145">
        <v>44959.713194444441</v>
      </c>
      <c r="E142" s="144">
        <v>7804</v>
      </c>
      <c r="F142" s="158">
        <f t="shared" si="4"/>
        <v>0.71319444444088731</v>
      </c>
      <c r="G142" s="157" t="str">
        <f t="shared" si="5"/>
        <v>เช้า</v>
      </c>
    </row>
    <row r="143" spans="1:7" x14ac:dyDescent="0.2">
      <c r="A143" s="144" t="s">
        <v>29</v>
      </c>
      <c r="B143" s="153" t="s">
        <v>2</v>
      </c>
      <c r="C143" s="144" t="s">
        <v>35</v>
      </c>
      <c r="D143" s="145">
        <v>44960.236111111109</v>
      </c>
      <c r="E143" s="144">
        <v>7288</v>
      </c>
      <c r="F143" s="158">
        <f t="shared" si="4"/>
        <v>0.23611111110949423</v>
      </c>
      <c r="G143" s="157" t="str">
        <f t="shared" si="5"/>
        <v>ดึก</v>
      </c>
    </row>
    <row r="144" spans="1:7" x14ac:dyDescent="0.2">
      <c r="A144" s="144" t="s">
        <v>55</v>
      </c>
      <c r="B144" s="153" t="s">
        <v>2</v>
      </c>
      <c r="C144" s="146" t="s">
        <v>40</v>
      </c>
      <c r="D144" s="145">
        <v>44959.475694444445</v>
      </c>
      <c r="E144" s="144">
        <v>9758</v>
      </c>
      <c r="F144" s="158">
        <f t="shared" si="4"/>
        <v>0.47569444444525288</v>
      </c>
      <c r="G144" s="157" t="str">
        <f t="shared" si="5"/>
        <v>เช้า</v>
      </c>
    </row>
    <row r="145" spans="1:7" x14ac:dyDescent="0.2">
      <c r="A145" s="144" t="s">
        <v>66</v>
      </c>
      <c r="B145" s="153" t="s">
        <v>2</v>
      </c>
      <c r="C145" s="144" t="s">
        <v>18</v>
      </c>
      <c r="D145" s="145">
        <v>44959.584027777775</v>
      </c>
      <c r="E145" s="144">
        <v>9589</v>
      </c>
      <c r="F145" s="158">
        <f t="shared" si="4"/>
        <v>0.58402777777519077</v>
      </c>
      <c r="G145" s="157" t="str">
        <f t="shared" si="5"/>
        <v>เช้า</v>
      </c>
    </row>
    <row r="146" spans="1:7" x14ac:dyDescent="0.2">
      <c r="A146" s="144" t="s">
        <v>59</v>
      </c>
      <c r="B146" s="153" t="s">
        <v>2</v>
      </c>
      <c r="C146" s="144" t="s">
        <v>43</v>
      </c>
      <c r="D146" s="145">
        <v>44959.760416666664</v>
      </c>
      <c r="E146" s="144">
        <v>7401</v>
      </c>
      <c r="F146" s="158">
        <f t="shared" si="4"/>
        <v>0.76041666666424135</v>
      </c>
      <c r="G146" s="157" t="str">
        <f t="shared" si="5"/>
        <v>เช้า</v>
      </c>
    </row>
    <row r="147" spans="1:7" x14ac:dyDescent="0.2">
      <c r="A147" s="144" t="s">
        <v>69</v>
      </c>
      <c r="B147" s="153" t="s">
        <v>2</v>
      </c>
      <c r="C147" s="144"/>
      <c r="D147" s="145"/>
      <c r="E147" s="144"/>
      <c r="F147" s="158">
        <f t="shared" si="4"/>
        <v>0</v>
      </c>
      <c r="G147" s="157" t="str">
        <f t="shared" si="5"/>
        <v/>
      </c>
    </row>
    <row r="148" spans="1:7" x14ac:dyDescent="0.2">
      <c r="A148" s="144" t="s">
        <v>70</v>
      </c>
      <c r="B148" s="153" t="s">
        <v>2</v>
      </c>
      <c r="C148" s="144"/>
      <c r="D148" s="145"/>
      <c r="E148" s="144"/>
      <c r="F148" s="158">
        <f t="shared" si="4"/>
        <v>0</v>
      </c>
      <c r="G148" s="157" t="str">
        <f t="shared" si="5"/>
        <v/>
      </c>
    </row>
    <row r="149" spans="1:7" x14ac:dyDescent="0.2">
      <c r="A149" s="144" t="s">
        <v>11</v>
      </c>
      <c r="B149" s="153" t="s">
        <v>3</v>
      </c>
      <c r="C149" s="144" t="s">
        <v>16</v>
      </c>
      <c r="D149" s="145">
        <v>44959.675000000003</v>
      </c>
      <c r="E149" s="144">
        <v>7764</v>
      </c>
      <c r="F149" s="158">
        <f t="shared" si="4"/>
        <v>0.67500000000291038</v>
      </c>
      <c r="G149" s="157" t="str">
        <f t="shared" si="5"/>
        <v>เช้า</v>
      </c>
    </row>
    <row r="150" spans="1:7" x14ac:dyDescent="0.2">
      <c r="A150" s="144" t="s">
        <v>19</v>
      </c>
      <c r="B150" s="153" t="s">
        <v>3</v>
      </c>
      <c r="C150" s="144" t="s">
        <v>11</v>
      </c>
      <c r="D150" s="147">
        <v>44959.895833333336</v>
      </c>
      <c r="E150" s="148">
        <v>9992</v>
      </c>
      <c r="F150" s="158">
        <f t="shared" si="4"/>
        <v>0.89583333333575865</v>
      </c>
      <c r="G150" s="157" t="str">
        <f t="shared" si="5"/>
        <v>ดึก</v>
      </c>
    </row>
    <row r="151" spans="1:7" x14ac:dyDescent="0.2">
      <c r="A151" s="144" t="s">
        <v>18</v>
      </c>
      <c r="B151" s="153" t="s">
        <v>3</v>
      </c>
      <c r="C151" s="144" t="s">
        <v>22</v>
      </c>
      <c r="D151" s="147">
        <v>44960.25</v>
      </c>
      <c r="E151" s="148">
        <v>10749</v>
      </c>
      <c r="F151" s="158">
        <f t="shared" si="4"/>
        <v>0.25</v>
      </c>
      <c r="G151" s="157" t="str">
        <f t="shared" si="5"/>
        <v>ดึก</v>
      </c>
    </row>
    <row r="152" spans="1:7" x14ac:dyDescent="0.2">
      <c r="A152" s="144" t="s">
        <v>32</v>
      </c>
      <c r="B152" s="153" t="s">
        <v>3</v>
      </c>
      <c r="C152" s="144" t="s">
        <v>12</v>
      </c>
      <c r="D152" s="147">
        <v>44959.888888888891</v>
      </c>
      <c r="E152" s="148">
        <v>10551</v>
      </c>
      <c r="F152" s="158">
        <f t="shared" si="4"/>
        <v>0.88888888889050577</v>
      </c>
      <c r="G152" s="157" t="str">
        <f t="shared" si="5"/>
        <v>ดึก</v>
      </c>
    </row>
    <row r="153" spans="1:7" x14ac:dyDescent="0.2">
      <c r="A153" s="144" t="s">
        <v>17</v>
      </c>
      <c r="B153" s="153" t="s">
        <v>3</v>
      </c>
      <c r="C153" s="144" t="s">
        <v>21</v>
      </c>
      <c r="D153" s="147">
        <v>44959.69027777778</v>
      </c>
      <c r="E153" s="148">
        <v>7937</v>
      </c>
      <c r="F153" s="158">
        <f t="shared" si="4"/>
        <v>0.69027777777955635</v>
      </c>
      <c r="G153" s="157" t="str">
        <f t="shared" si="5"/>
        <v>เช้า</v>
      </c>
    </row>
    <row r="154" spans="1:7" x14ac:dyDescent="0.2">
      <c r="A154" s="144" t="s">
        <v>12</v>
      </c>
      <c r="B154" s="153" t="s">
        <v>3</v>
      </c>
      <c r="C154" s="144" t="s">
        <v>41</v>
      </c>
      <c r="D154" s="147">
        <v>44960.138888888891</v>
      </c>
      <c r="E154" s="148">
        <v>10682</v>
      </c>
      <c r="F154" s="158">
        <f t="shared" si="4"/>
        <v>0.13888888889050577</v>
      </c>
      <c r="G154" s="157" t="str">
        <f t="shared" si="5"/>
        <v>ดึก</v>
      </c>
    </row>
    <row r="155" spans="1:7" x14ac:dyDescent="0.2">
      <c r="A155" s="144" t="s">
        <v>33</v>
      </c>
      <c r="B155" s="153" t="s">
        <v>3</v>
      </c>
      <c r="C155" s="144" t="s">
        <v>35</v>
      </c>
      <c r="D155" s="147">
        <v>44959.745833333334</v>
      </c>
      <c r="E155" s="148">
        <v>7515</v>
      </c>
      <c r="F155" s="158">
        <f t="shared" si="4"/>
        <v>0.74583333333430346</v>
      </c>
      <c r="G155" s="157" t="str">
        <f t="shared" si="5"/>
        <v>เช้า</v>
      </c>
    </row>
    <row r="156" spans="1:7" x14ac:dyDescent="0.2">
      <c r="A156" s="144" t="s">
        <v>14</v>
      </c>
      <c r="B156" s="153" t="s">
        <v>3</v>
      </c>
      <c r="C156" s="144"/>
      <c r="D156" s="147"/>
      <c r="E156" s="148"/>
      <c r="F156" s="158">
        <f t="shared" si="4"/>
        <v>0</v>
      </c>
      <c r="G156" s="157" t="str">
        <f t="shared" si="5"/>
        <v/>
      </c>
    </row>
    <row r="157" spans="1:7" x14ac:dyDescent="0.2">
      <c r="A157" s="144" t="s">
        <v>25</v>
      </c>
      <c r="B157" s="153" t="s">
        <v>3</v>
      </c>
      <c r="C157" s="144"/>
      <c r="D157" s="147"/>
      <c r="E157" s="148"/>
      <c r="F157" s="158">
        <f t="shared" si="4"/>
        <v>0</v>
      </c>
      <c r="G157" s="157" t="str">
        <f t="shared" si="5"/>
        <v/>
      </c>
    </row>
    <row r="158" spans="1:7" x14ac:dyDescent="0.2">
      <c r="A158" s="144" t="s">
        <v>50</v>
      </c>
      <c r="B158" s="153" t="s">
        <v>3</v>
      </c>
      <c r="C158" s="144" t="s">
        <v>22</v>
      </c>
      <c r="D158" s="147">
        <v>44959.709722222222</v>
      </c>
      <c r="E158" s="148">
        <v>9652</v>
      </c>
      <c r="F158" s="158">
        <f t="shared" si="4"/>
        <v>0.70972222222189885</v>
      </c>
      <c r="G158" s="157" t="str">
        <f t="shared" si="5"/>
        <v>เช้า</v>
      </c>
    </row>
    <row r="159" spans="1:7" x14ac:dyDescent="0.2">
      <c r="A159" s="144" t="s">
        <v>45</v>
      </c>
      <c r="B159" s="153" t="s">
        <v>3</v>
      </c>
      <c r="C159" s="144" t="s">
        <v>48</v>
      </c>
      <c r="D159" s="147">
        <v>44959.643750000003</v>
      </c>
      <c r="E159" s="148">
        <v>10257</v>
      </c>
      <c r="F159" s="158">
        <f t="shared" si="4"/>
        <v>0.64375000000291038</v>
      </c>
      <c r="G159" s="157" t="str">
        <f t="shared" si="5"/>
        <v>เช้า</v>
      </c>
    </row>
    <row r="160" spans="1:7" x14ac:dyDescent="0.2">
      <c r="A160" s="144" t="s">
        <v>56</v>
      </c>
      <c r="B160" s="153" t="s">
        <v>3</v>
      </c>
      <c r="C160" s="144"/>
      <c r="D160" s="147"/>
      <c r="E160" s="148"/>
      <c r="F160" s="158">
        <f t="shared" si="4"/>
        <v>0</v>
      </c>
      <c r="G160" s="157" t="str">
        <f t="shared" si="5"/>
        <v/>
      </c>
    </row>
    <row r="161" spans="1:7" x14ac:dyDescent="0.2">
      <c r="A161" s="144" t="s">
        <v>48</v>
      </c>
      <c r="B161" s="153" t="s">
        <v>3</v>
      </c>
      <c r="C161" s="144" t="s">
        <v>31</v>
      </c>
      <c r="D161" s="147">
        <v>44959.925694444442</v>
      </c>
      <c r="E161" s="148">
        <v>8952</v>
      </c>
      <c r="F161" s="158">
        <f t="shared" si="4"/>
        <v>0.9256944444423425</v>
      </c>
      <c r="G161" s="157" t="str">
        <f t="shared" si="5"/>
        <v>ดึก</v>
      </c>
    </row>
    <row r="162" spans="1:7" x14ac:dyDescent="0.2">
      <c r="A162" s="144" t="s">
        <v>21</v>
      </c>
      <c r="B162" s="153" t="s">
        <v>3</v>
      </c>
      <c r="C162" s="144"/>
      <c r="D162" s="147"/>
      <c r="E162" s="148"/>
      <c r="F162" s="158">
        <f t="shared" si="4"/>
        <v>0</v>
      </c>
      <c r="G162" s="157" t="str">
        <f t="shared" si="5"/>
        <v/>
      </c>
    </row>
    <row r="163" spans="1:7" x14ac:dyDescent="0.2">
      <c r="A163" s="144" t="s">
        <v>40</v>
      </c>
      <c r="B163" s="153" t="s">
        <v>3</v>
      </c>
      <c r="C163" s="144" t="s">
        <v>19</v>
      </c>
      <c r="D163" s="147">
        <v>44960.270833333336</v>
      </c>
      <c r="E163" s="148">
        <v>7810</v>
      </c>
      <c r="F163" s="158">
        <f t="shared" si="4"/>
        <v>0.27083333333575865</v>
      </c>
      <c r="G163" s="157" t="str">
        <f t="shared" si="5"/>
        <v>ดึก</v>
      </c>
    </row>
    <row r="164" spans="1:7" x14ac:dyDescent="0.2">
      <c r="A164" s="144" t="s">
        <v>29</v>
      </c>
      <c r="B164" s="153" t="s">
        <v>3</v>
      </c>
      <c r="C164" s="144"/>
      <c r="D164" s="147"/>
      <c r="E164" s="148"/>
      <c r="F164" s="158">
        <f t="shared" si="4"/>
        <v>0</v>
      </c>
      <c r="G164" s="157" t="str">
        <f t="shared" si="5"/>
        <v/>
      </c>
    </row>
    <row r="165" spans="1:7" x14ac:dyDescent="0.2">
      <c r="A165" s="144" t="s">
        <v>55</v>
      </c>
      <c r="B165" s="153" t="s">
        <v>3</v>
      </c>
      <c r="C165" s="144" t="s">
        <v>22</v>
      </c>
      <c r="D165" s="147">
        <v>44959.626388888886</v>
      </c>
      <c r="E165" s="148">
        <v>9761</v>
      </c>
      <c r="F165" s="158">
        <f t="shared" si="4"/>
        <v>0.62638888888614019</v>
      </c>
      <c r="G165" s="157" t="str">
        <f t="shared" si="5"/>
        <v>เช้า</v>
      </c>
    </row>
    <row r="166" spans="1:7" x14ac:dyDescent="0.2">
      <c r="A166" s="144" t="s">
        <v>66</v>
      </c>
      <c r="B166" s="153" t="s">
        <v>3</v>
      </c>
      <c r="C166" s="144" t="s">
        <v>50</v>
      </c>
      <c r="D166" s="147">
        <v>44987.854166666664</v>
      </c>
      <c r="E166" s="148">
        <v>9592</v>
      </c>
      <c r="F166" s="158">
        <f t="shared" si="4"/>
        <v>0.85416666666424135</v>
      </c>
      <c r="G166" s="157" t="str">
        <f t="shared" si="5"/>
        <v>ดึก</v>
      </c>
    </row>
    <row r="167" spans="1:7" x14ac:dyDescent="0.2">
      <c r="A167" s="144" t="s">
        <v>59</v>
      </c>
      <c r="B167" s="153" t="s">
        <v>3</v>
      </c>
      <c r="C167" s="144" t="s">
        <v>68</v>
      </c>
      <c r="D167" s="147">
        <v>44959.845138888886</v>
      </c>
      <c r="E167" s="148">
        <v>7403</v>
      </c>
      <c r="F167" s="158">
        <f t="shared" si="4"/>
        <v>0.84513888888614019</v>
      </c>
      <c r="G167" s="157" t="str">
        <f t="shared" si="5"/>
        <v>ดึก</v>
      </c>
    </row>
    <row r="168" spans="1:7" x14ac:dyDescent="0.2">
      <c r="A168" s="144" t="s">
        <v>69</v>
      </c>
      <c r="B168" s="153" t="s">
        <v>3</v>
      </c>
      <c r="C168" s="144"/>
      <c r="D168" s="147"/>
      <c r="E168" s="148"/>
      <c r="F168" s="158">
        <f t="shared" si="4"/>
        <v>0</v>
      </c>
      <c r="G168" s="157" t="str">
        <f t="shared" si="5"/>
        <v/>
      </c>
    </row>
    <row r="169" spans="1:7" x14ac:dyDescent="0.2">
      <c r="A169" s="144" t="s">
        <v>70</v>
      </c>
      <c r="B169" s="153" t="s">
        <v>3</v>
      </c>
      <c r="C169" s="148"/>
      <c r="D169" s="147"/>
      <c r="E169" s="148"/>
      <c r="F169" s="158">
        <f t="shared" si="4"/>
        <v>0</v>
      </c>
      <c r="G169" s="157" t="str">
        <f t="shared" si="5"/>
        <v/>
      </c>
    </row>
    <row r="170" spans="1:7" x14ac:dyDescent="0.2">
      <c r="A170" s="144" t="s">
        <v>11</v>
      </c>
      <c r="B170" s="153" t="s">
        <v>4</v>
      </c>
      <c r="C170" s="144" t="s">
        <v>14</v>
      </c>
      <c r="D170" s="145">
        <v>44959.834722222222</v>
      </c>
      <c r="E170" s="148">
        <v>7765</v>
      </c>
      <c r="F170" s="158">
        <f t="shared" si="4"/>
        <v>0.83472222222189885</v>
      </c>
      <c r="G170" s="157" t="str">
        <f t="shared" si="5"/>
        <v>ดึก</v>
      </c>
    </row>
    <row r="171" spans="1:7" x14ac:dyDescent="0.2">
      <c r="A171" s="144" t="s">
        <v>19</v>
      </c>
      <c r="B171" s="153" t="s">
        <v>4</v>
      </c>
      <c r="C171" s="144" t="s">
        <v>26</v>
      </c>
      <c r="D171" s="147">
        <v>44960.253472222219</v>
      </c>
      <c r="E171" s="148">
        <v>9994</v>
      </c>
      <c r="F171" s="158">
        <f t="shared" si="4"/>
        <v>0.25347222221898846</v>
      </c>
      <c r="G171" s="157" t="str">
        <f t="shared" si="5"/>
        <v>ดึก</v>
      </c>
    </row>
    <row r="172" spans="1:7" x14ac:dyDescent="0.2">
      <c r="A172" s="144" t="s">
        <v>18</v>
      </c>
      <c r="B172" s="153" t="s">
        <v>4</v>
      </c>
      <c r="C172" s="144"/>
      <c r="D172" s="147"/>
      <c r="E172" s="148"/>
      <c r="F172" s="158">
        <f t="shared" si="4"/>
        <v>0</v>
      </c>
      <c r="G172" s="157" t="str">
        <f t="shared" si="5"/>
        <v/>
      </c>
    </row>
    <row r="173" spans="1:7" x14ac:dyDescent="0.2">
      <c r="A173" s="144" t="s">
        <v>32</v>
      </c>
      <c r="B173" s="153" t="s">
        <v>4</v>
      </c>
      <c r="C173" s="144"/>
      <c r="D173" s="147"/>
      <c r="E173" s="148"/>
      <c r="F173" s="158">
        <f t="shared" si="4"/>
        <v>0</v>
      </c>
      <c r="G173" s="157" t="str">
        <f t="shared" si="5"/>
        <v/>
      </c>
    </row>
    <row r="174" spans="1:7" x14ac:dyDescent="0.2">
      <c r="A174" s="144" t="s">
        <v>17</v>
      </c>
      <c r="B174" s="153" t="s">
        <v>4</v>
      </c>
      <c r="C174" s="144" t="s">
        <v>38</v>
      </c>
      <c r="D174" s="147">
        <v>44959.841666666667</v>
      </c>
      <c r="E174" s="148">
        <v>7940</v>
      </c>
      <c r="F174" s="158">
        <f t="shared" si="4"/>
        <v>0.84166666666715173</v>
      </c>
      <c r="G174" s="157" t="str">
        <f t="shared" si="5"/>
        <v>ดึก</v>
      </c>
    </row>
    <row r="175" spans="1:7" x14ac:dyDescent="0.2">
      <c r="A175" s="144" t="s">
        <v>12</v>
      </c>
      <c r="B175" s="153" t="s">
        <v>4</v>
      </c>
      <c r="C175" s="144"/>
      <c r="D175" s="147"/>
      <c r="E175" s="148"/>
      <c r="F175" s="158">
        <f t="shared" si="4"/>
        <v>0</v>
      </c>
      <c r="G175" s="157" t="str">
        <f t="shared" si="5"/>
        <v/>
      </c>
    </row>
    <row r="176" spans="1:7" x14ac:dyDescent="0.2">
      <c r="A176" s="144" t="s">
        <v>33</v>
      </c>
      <c r="B176" s="153" t="s">
        <v>4</v>
      </c>
      <c r="C176" s="144" t="s">
        <v>45</v>
      </c>
      <c r="D176" s="147">
        <v>44959.90902777778</v>
      </c>
      <c r="E176" s="148">
        <v>7518</v>
      </c>
      <c r="F176" s="158">
        <f t="shared" si="4"/>
        <v>0.90902777777955635</v>
      </c>
      <c r="G176" s="157" t="str">
        <f t="shared" si="5"/>
        <v>ดึก</v>
      </c>
    </row>
    <row r="177" spans="1:7" x14ac:dyDescent="0.2">
      <c r="A177" s="144" t="s">
        <v>14</v>
      </c>
      <c r="B177" s="153" t="s">
        <v>4</v>
      </c>
      <c r="C177" s="144"/>
      <c r="D177" s="147"/>
      <c r="E177" s="148"/>
      <c r="F177" s="158">
        <f t="shared" si="4"/>
        <v>0</v>
      </c>
      <c r="G177" s="157" t="str">
        <f t="shared" si="5"/>
        <v/>
      </c>
    </row>
    <row r="178" spans="1:7" x14ac:dyDescent="0.2">
      <c r="A178" s="144" t="s">
        <v>25</v>
      </c>
      <c r="B178" s="153" t="s">
        <v>4</v>
      </c>
      <c r="C178" s="144"/>
      <c r="D178" s="147"/>
      <c r="E178" s="148"/>
      <c r="F178" s="158">
        <f t="shared" si="4"/>
        <v>0</v>
      </c>
      <c r="G178" s="157" t="str">
        <f t="shared" si="5"/>
        <v/>
      </c>
    </row>
    <row r="179" spans="1:7" x14ac:dyDescent="0.2">
      <c r="A179" s="144" t="s">
        <v>50</v>
      </c>
      <c r="B179" s="153" t="s">
        <v>4</v>
      </c>
      <c r="C179" s="144" t="s">
        <v>19</v>
      </c>
      <c r="D179" s="147">
        <v>44959.875</v>
      </c>
      <c r="E179" s="148">
        <v>9654</v>
      </c>
      <c r="F179" s="158">
        <f t="shared" si="4"/>
        <v>0.875</v>
      </c>
      <c r="G179" s="157" t="str">
        <f t="shared" si="5"/>
        <v>ดึก</v>
      </c>
    </row>
    <row r="180" spans="1:7" x14ac:dyDescent="0.2">
      <c r="A180" s="144" t="s">
        <v>45</v>
      </c>
      <c r="B180" s="153" t="s">
        <v>4</v>
      </c>
      <c r="C180" s="144" t="s">
        <v>13</v>
      </c>
      <c r="D180" s="147">
        <v>44959.693749999999</v>
      </c>
      <c r="E180" s="148">
        <v>10259</v>
      </c>
      <c r="F180" s="158">
        <f t="shared" si="4"/>
        <v>0.69374999999854481</v>
      </c>
      <c r="G180" s="157" t="str">
        <f t="shared" si="5"/>
        <v>เช้า</v>
      </c>
    </row>
    <row r="181" spans="1:7" x14ac:dyDescent="0.2">
      <c r="A181" s="144" t="s">
        <v>56</v>
      </c>
      <c r="B181" s="153" t="s">
        <v>4</v>
      </c>
      <c r="C181" s="144"/>
      <c r="D181" s="147"/>
      <c r="E181" s="148"/>
      <c r="F181" s="158">
        <f t="shared" si="4"/>
        <v>0</v>
      </c>
      <c r="G181" s="157" t="str">
        <f t="shared" si="5"/>
        <v/>
      </c>
    </row>
    <row r="182" spans="1:7" x14ac:dyDescent="0.2">
      <c r="A182" s="144" t="s">
        <v>48</v>
      </c>
      <c r="B182" s="153" t="s">
        <v>4</v>
      </c>
      <c r="C182" s="144" t="s">
        <v>58</v>
      </c>
      <c r="D182" s="147">
        <v>44960.152777777781</v>
      </c>
      <c r="E182" s="148">
        <v>8957</v>
      </c>
      <c r="F182" s="158">
        <f t="shared" si="4"/>
        <v>0.15277777778101154</v>
      </c>
      <c r="G182" s="157" t="str">
        <f t="shared" si="5"/>
        <v>ดึก</v>
      </c>
    </row>
    <row r="183" spans="1:7" x14ac:dyDescent="0.2">
      <c r="A183" s="144" t="s">
        <v>21</v>
      </c>
      <c r="B183" s="153" t="s">
        <v>4</v>
      </c>
      <c r="C183" s="144"/>
      <c r="D183" s="147"/>
      <c r="E183" s="148"/>
      <c r="F183" s="158">
        <f t="shared" si="4"/>
        <v>0</v>
      </c>
      <c r="G183" s="157" t="str">
        <f t="shared" si="5"/>
        <v/>
      </c>
    </row>
    <row r="184" spans="1:7" x14ac:dyDescent="0.2">
      <c r="A184" s="144" t="s">
        <v>40</v>
      </c>
      <c r="B184" s="153" t="s">
        <v>4</v>
      </c>
      <c r="C184" s="144"/>
      <c r="D184" s="147"/>
      <c r="E184" s="148"/>
      <c r="F184" s="158">
        <f t="shared" si="4"/>
        <v>0</v>
      </c>
      <c r="G184" s="157" t="str">
        <f t="shared" si="5"/>
        <v/>
      </c>
    </row>
    <row r="185" spans="1:7" x14ac:dyDescent="0.2">
      <c r="A185" s="144" t="s">
        <v>29</v>
      </c>
      <c r="B185" s="153" t="s">
        <v>4</v>
      </c>
      <c r="C185" s="144"/>
      <c r="D185" s="147"/>
      <c r="E185" s="148"/>
      <c r="F185" s="158">
        <f t="shared" si="4"/>
        <v>0</v>
      </c>
      <c r="G185" s="157" t="str">
        <f t="shared" si="5"/>
        <v/>
      </c>
    </row>
    <row r="186" spans="1:7" x14ac:dyDescent="0.2">
      <c r="A186" s="144" t="s">
        <v>55</v>
      </c>
      <c r="B186" s="153" t="s">
        <v>4</v>
      </c>
      <c r="C186" s="144" t="s">
        <v>32</v>
      </c>
      <c r="D186" s="147">
        <v>44959.829861111109</v>
      </c>
      <c r="E186" s="148">
        <v>9762</v>
      </c>
      <c r="F186" s="158">
        <f t="shared" si="4"/>
        <v>0.82986111110949423</v>
      </c>
      <c r="G186" s="157" t="str">
        <f t="shared" si="5"/>
        <v>ดึก</v>
      </c>
    </row>
    <row r="187" spans="1:7" x14ac:dyDescent="0.2">
      <c r="A187" s="144" t="s">
        <v>66</v>
      </c>
      <c r="B187" s="153" t="s">
        <v>4</v>
      </c>
      <c r="C187" s="148" t="s">
        <v>48</v>
      </c>
      <c r="D187" s="147">
        <v>44987.833333333336</v>
      </c>
      <c r="E187" s="148">
        <v>9593</v>
      </c>
      <c r="F187" s="158">
        <f t="shared" si="4"/>
        <v>0.83333333333575865</v>
      </c>
      <c r="G187" s="157" t="str">
        <f t="shared" si="5"/>
        <v>ดึก</v>
      </c>
    </row>
    <row r="188" spans="1:7" x14ac:dyDescent="0.2">
      <c r="A188" s="144" t="s">
        <v>59</v>
      </c>
      <c r="B188" s="153" t="s">
        <v>4</v>
      </c>
      <c r="C188" s="144" t="s">
        <v>25</v>
      </c>
      <c r="D188" s="147">
        <v>44960.166666666664</v>
      </c>
      <c r="E188" s="148">
        <v>7406</v>
      </c>
      <c r="F188" s="158">
        <f t="shared" si="4"/>
        <v>0.16666666666424135</v>
      </c>
      <c r="G188" s="157" t="str">
        <f t="shared" si="5"/>
        <v>ดึก</v>
      </c>
    </row>
    <row r="189" spans="1:7" x14ac:dyDescent="0.2">
      <c r="A189" s="144" t="s">
        <v>69</v>
      </c>
      <c r="B189" s="153" t="s">
        <v>4</v>
      </c>
      <c r="C189" s="144"/>
      <c r="D189" s="147"/>
      <c r="E189" s="148"/>
      <c r="F189" s="158">
        <f t="shared" si="4"/>
        <v>0</v>
      </c>
      <c r="G189" s="157" t="str">
        <f t="shared" si="5"/>
        <v/>
      </c>
    </row>
    <row r="190" spans="1:7" x14ac:dyDescent="0.2">
      <c r="A190" s="144" t="s">
        <v>70</v>
      </c>
      <c r="B190" s="153" t="s">
        <v>4</v>
      </c>
      <c r="C190" s="148"/>
      <c r="D190" s="147"/>
      <c r="E190" s="148"/>
      <c r="F190" s="158">
        <f t="shared" si="4"/>
        <v>0</v>
      </c>
      <c r="G190" s="157" t="str">
        <f t="shared" si="5"/>
        <v/>
      </c>
    </row>
    <row r="191" spans="1:7" x14ac:dyDescent="0.2">
      <c r="A191" s="144" t="s">
        <v>11</v>
      </c>
      <c r="B191" s="153" t="s">
        <v>5</v>
      </c>
      <c r="C191" s="144" t="s">
        <v>17</v>
      </c>
      <c r="D191" s="145">
        <v>44959.979166666664</v>
      </c>
      <c r="E191" s="148">
        <v>7768</v>
      </c>
      <c r="F191" s="158">
        <f t="shared" si="4"/>
        <v>0.97916666666424135</v>
      </c>
      <c r="G191" s="157" t="str">
        <f t="shared" si="5"/>
        <v>ดึก</v>
      </c>
    </row>
    <row r="192" spans="1:7" x14ac:dyDescent="0.2">
      <c r="A192" s="144" t="s">
        <v>19</v>
      </c>
      <c r="B192" s="153" t="s">
        <v>5</v>
      </c>
      <c r="C192" s="144"/>
      <c r="D192" s="147"/>
      <c r="E192" s="148"/>
      <c r="F192" s="158">
        <f t="shared" si="4"/>
        <v>0</v>
      </c>
      <c r="G192" s="157" t="str">
        <f t="shared" si="5"/>
        <v/>
      </c>
    </row>
    <row r="193" spans="1:7" x14ac:dyDescent="0.2">
      <c r="A193" s="144" t="s">
        <v>18</v>
      </c>
      <c r="B193" s="153" t="s">
        <v>5</v>
      </c>
      <c r="C193" s="144"/>
      <c r="D193" s="147"/>
      <c r="E193" s="148"/>
      <c r="F193" s="158">
        <f t="shared" si="4"/>
        <v>0</v>
      </c>
      <c r="G193" s="157" t="str">
        <f t="shared" si="5"/>
        <v/>
      </c>
    </row>
    <row r="194" spans="1:7" x14ac:dyDescent="0.2">
      <c r="A194" s="144" t="s">
        <v>32</v>
      </c>
      <c r="B194" s="153" t="s">
        <v>5</v>
      </c>
      <c r="C194" s="144"/>
      <c r="D194" s="147"/>
      <c r="E194" s="148"/>
      <c r="F194" s="158">
        <f t="shared" si="4"/>
        <v>0</v>
      </c>
      <c r="G194" s="157" t="str">
        <f t="shared" si="5"/>
        <v/>
      </c>
    </row>
    <row r="195" spans="1:7" x14ac:dyDescent="0.2">
      <c r="A195" s="144" t="s">
        <v>17</v>
      </c>
      <c r="B195" s="153" t="s">
        <v>5</v>
      </c>
      <c r="C195" s="144" t="s">
        <v>39</v>
      </c>
      <c r="D195" s="147">
        <v>44960.131944444445</v>
      </c>
      <c r="E195" s="148">
        <v>7944</v>
      </c>
      <c r="F195" s="158">
        <f t="shared" ref="F195:F253" si="6">MOD(D195,1)</f>
        <v>0.13194444444525288</v>
      </c>
      <c r="G195" s="157" t="str">
        <f t="shared" ref="G195:G253" si="7">IF(C195="","",LOOKUP(F195,$I$2:$I$4,$K$2:$K$4))</f>
        <v>ดึก</v>
      </c>
    </row>
    <row r="196" spans="1:7" x14ac:dyDescent="0.2">
      <c r="A196" s="144" t="s">
        <v>12</v>
      </c>
      <c r="B196" s="153" t="s">
        <v>5</v>
      </c>
      <c r="C196" s="148"/>
      <c r="D196" s="147"/>
      <c r="E196" s="148"/>
      <c r="F196" s="158">
        <f t="shared" si="6"/>
        <v>0</v>
      </c>
      <c r="G196" s="157" t="str">
        <f t="shared" si="7"/>
        <v/>
      </c>
    </row>
    <row r="197" spans="1:7" x14ac:dyDescent="0.2">
      <c r="A197" s="144" t="s">
        <v>33</v>
      </c>
      <c r="B197" s="153" t="s">
        <v>5</v>
      </c>
      <c r="C197" s="144" t="s">
        <v>37</v>
      </c>
      <c r="D197" s="147">
        <v>44960.052083333336</v>
      </c>
      <c r="E197" s="148">
        <v>7521</v>
      </c>
      <c r="F197" s="158">
        <f t="shared" si="6"/>
        <v>5.2083333335758653E-2</v>
      </c>
      <c r="G197" s="157" t="str">
        <f t="shared" si="7"/>
        <v>ดึก</v>
      </c>
    </row>
    <row r="198" spans="1:7" x14ac:dyDescent="0.2">
      <c r="A198" s="144" t="s">
        <v>14</v>
      </c>
      <c r="B198" s="153" t="s">
        <v>5</v>
      </c>
      <c r="C198" s="148"/>
      <c r="D198" s="147"/>
      <c r="E198" s="148"/>
      <c r="F198" s="158">
        <f t="shared" si="6"/>
        <v>0</v>
      </c>
      <c r="G198" s="157" t="str">
        <f t="shared" si="7"/>
        <v/>
      </c>
    </row>
    <row r="199" spans="1:7" x14ac:dyDescent="0.2">
      <c r="A199" s="144" t="s">
        <v>25</v>
      </c>
      <c r="B199" s="153" t="s">
        <v>5</v>
      </c>
      <c r="C199" s="148"/>
      <c r="D199" s="147"/>
      <c r="E199" s="148"/>
      <c r="F199" s="158">
        <f t="shared" si="6"/>
        <v>0</v>
      </c>
      <c r="G199" s="157" t="str">
        <f t="shared" si="7"/>
        <v/>
      </c>
    </row>
    <row r="200" spans="1:7" x14ac:dyDescent="0.2">
      <c r="A200" s="144" t="s">
        <v>50</v>
      </c>
      <c r="B200" s="153" t="s">
        <v>5</v>
      </c>
      <c r="C200" s="144" t="s">
        <v>52</v>
      </c>
      <c r="D200" s="147">
        <v>44960.038194444445</v>
      </c>
      <c r="E200" s="148">
        <v>9657</v>
      </c>
      <c r="F200" s="158">
        <f t="shared" si="6"/>
        <v>3.8194444445252884E-2</v>
      </c>
      <c r="G200" s="157" t="str">
        <f t="shared" si="7"/>
        <v>ดึก</v>
      </c>
    </row>
    <row r="201" spans="1:7" x14ac:dyDescent="0.2">
      <c r="A201" s="144" t="s">
        <v>45</v>
      </c>
      <c r="B201" s="153" t="s">
        <v>5</v>
      </c>
      <c r="C201" s="148" t="s">
        <v>40</v>
      </c>
      <c r="D201" s="147">
        <v>44959.929861111108</v>
      </c>
      <c r="E201" s="148">
        <v>10263</v>
      </c>
      <c r="F201" s="158">
        <f t="shared" si="6"/>
        <v>0.92986111110803904</v>
      </c>
      <c r="G201" s="157" t="str">
        <f t="shared" si="7"/>
        <v>ดึก</v>
      </c>
    </row>
    <row r="202" spans="1:7" x14ac:dyDescent="0.2">
      <c r="A202" s="144" t="s">
        <v>56</v>
      </c>
      <c r="B202" s="153" t="s">
        <v>5</v>
      </c>
      <c r="C202" s="148"/>
      <c r="D202" s="147"/>
      <c r="E202" s="148"/>
      <c r="F202" s="158">
        <f t="shared" si="6"/>
        <v>0</v>
      </c>
      <c r="G202" s="157" t="str">
        <f t="shared" si="7"/>
        <v/>
      </c>
    </row>
    <row r="203" spans="1:7" x14ac:dyDescent="0.2">
      <c r="A203" s="144" t="s">
        <v>48</v>
      </c>
      <c r="B203" s="153" t="s">
        <v>5</v>
      </c>
      <c r="C203" s="144"/>
      <c r="D203" s="147"/>
      <c r="E203" s="148"/>
      <c r="F203" s="158">
        <f t="shared" si="6"/>
        <v>0</v>
      </c>
      <c r="G203" s="157" t="str">
        <f t="shared" si="7"/>
        <v/>
      </c>
    </row>
    <row r="204" spans="1:7" x14ac:dyDescent="0.2">
      <c r="A204" s="144" t="s">
        <v>21</v>
      </c>
      <c r="B204" s="153" t="s">
        <v>5</v>
      </c>
      <c r="C204" s="148"/>
      <c r="D204" s="147"/>
      <c r="E204" s="148"/>
      <c r="F204" s="158">
        <f t="shared" si="6"/>
        <v>0</v>
      </c>
      <c r="G204" s="157" t="str">
        <f t="shared" si="7"/>
        <v/>
      </c>
    </row>
    <row r="205" spans="1:7" x14ac:dyDescent="0.2">
      <c r="A205" s="144" t="s">
        <v>40</v>
      </c>
      <c r="B205" s="153" t="s">
        <v>5</v>
      </c>
      <c r="C205" s="148"/>
      <c r="D205" s="147"/>
      <c r="E205" s="148"/>
      <c r="F205" s="158">
        <f t="shared" si="6"/>
        <v>0</v>
      </c>
      <c r="G205" s="157" t="str">
        <f t="shared" si="7"/>
        <v/>
      </c>
    </row>
    <row r="206" spans="1:7" x14ac:dyDescent="0.2">
      <c r="A206" s="144" t="s">
        <v>29</v>
      </c>
      <c r="B206" s="153" t="s">
        <v>5</v>
      </c>
      <c r="C206" s="148"/>
      <c r="D206" s="147"/>
      <c r="E206" s="148"/>
      <c r="F206" s="158">
        <f t="shared" si="6"/>
        <v>0</v>
      </c>
      <c r="G206" s="157" t="str">
        <f t="shared" si="7"/>
        <v/>
      </c>
    </row>
    <row r="207" spans="1:7" x14ac:dyDescent="0.2">
      <c r="A207" s="144" t="s">
        <v>55</v>
      </c>
      <c r="B207" s="153" t="s">
        <v>5</v>
      </c>
      <c r="C207" s="148" t="s">
        <v>60</v>
      </c>
      <c r="D207" s="147">
        <v>44959.996527777781</v>
      </c>
      <c r="E207" s="148">
        <v>9766</v>
      </c>
      <c r="F207" s="158">
        <f t="shared" si="6"/>
        <v>0.99652777778101154</v>
      </c>
      <c r="G207" s="157" t="str">
        <f t="shared" si="7"/>
        <v>ดึก</v>
      </c>
    </row>
    <row r="208" spans="1:7" x14ac:dyDescent="0.2">
      <c r="A208" s="144" t="s">
        <v>66</v>
      </c>
      <c r="B208" s="153" t="s">
        <v>5</v>
      </c>
      <c r="C208" s="148" t="s">
        <v>17</v>
      </c>
      <c r="D208" s="147">
        <v>44987.958333333336</v>
      </c>
      <c r="E208" s="148">
        <v>9594</v>
      </c>
      <c r="F208" s="158">
        <f t="shared" si="6"/>
        <v>0.95833333333575865</v>
      </c>
      <c r="G208" s="157" t="str">
        <f t="shared" si="7"/>
        <v>ดึก</v>
      </c>
    </row>
    <row r="209" spans="1:7" x14ac:dyDescent="0.2">
      <c r="A209" s="144" t="s">
        <v>59</v>
      </c>
      <c r="B209" s="153" t="s">
        <v>5</v>
      </c>
      <c r="C209" s="148" t="s">
        <v>62</v>
      </c>
      <c r="D209" s="147">
        <v>44960.277777777781</v>
      </c>
      <c r="E209" s="148">
        <v>7409</v>
      </c>
      <c r="F209" s="158">
        <f t="shared" si="6"/>
        <v>0.27777777778101154</v>
      </c>
      <c r="G209" s="157" t="str">
        <f t="shared" si="7"/>
        <v>ดึก</v>
      </c>
    </row>
    <row r="210" spans="1:7" x14ac:dyDescent="0.2">
      <c r="A210" s="144" t="s">
        <v>69</v>
      </c>
      <c r="B210" s="153" t="s">
        <v>5</v>
      </c>
      <c r="C210" s="148"/>
      <c r="D210" s="147"/>
      <c r="E210" s="148"/>
      <c r="F210" s="158">
        <f t="shared" si="6"/>
        <v>0</v>
      </c>
      <c r="G210" s="157" t="str">
        <f t="shared" si="7"/>
        <v/>
      </c>
    </row>
    <row r="211" spans="1:7" x14ac:dyDescent="0.2">
      <c r="A211" s="144" t="s">
        <v>70</v>
      </c>
      <c r="B211" s="153" t="s">
        <v>5</v>
      </c>
      <c r="C211" s="148"/>
      <c r="D211" s="147"/>
      <c r="E211" s="148"/>
      <c r="F211" s="158">
        <f t="shared" si="6"/>
        <v>0</v>
      </c>
      <c r="G211" s="157" t="str">
        <f t="shared" si="7"/>
        <v/>
      </c>
    </row>
    <row r="212" spans="1:7" x14ac:dyDescent="0.2">
      <c r="A212" s="144" t="s">
        <v>11</v>
      </c>
      <c r="B212" s="153" t="s">
        <v>6</v>
      </c>
      <c r="C212" s="144" t="s">
        <v>18</v>
      </c>
      <c r="D212" s="145">
        <v>44595.125</v>
      </c>
      <c r="E212" s="148">
        <v>7771</v>
      </c>
      <c r="F212" s="158">
        <f t="shared" si="6"/>
        <v>0.125</v>
      </c>
      <c r="G212" s="157" t="str">
        <f t="shared" si="7"/>
        <v>ดึก</v>
      </c>
    </row>
    <row r="213" spans="1:7" x14ac:dyDescent="0.2">
      <c r="A213" s="144" t="s">
        <v>19</v>
      </c>
      <c r="B213" s="153" t="s">
        <v>6</v>
      </c>
      <c r="C213" s="144"/>
      <c r="D213" s="147"/>
      <c r="E213" s="148"/>
      <c r="F213" s="158">
        <f t="shared" si="6"/>
        <v>0</v>
      </c>
      <c r="G213" s="157" t="str">
        <f t="shared" si="7"/>
        <v/>
      </c>
    </row>
    <row r="214" spans="1:7" x14ac:dyDescent="0.2">
      <c r="A214" s="144" t="s">
        <v>18</v>
      </c>
      <c r="B214" s="153" t="s">
        <v>6</v>
      </c>
      <c r="C214" s="144"/>
      <c r="D214" s="147"/>
      <c r="E214" s="148"/>
      <c r="F214" s="158">
        <f t="shared" si="6"/>
        <v>0</v>
      </c>
      <c r="G214" s="157" t="str">
        <f t="shared" si="7"/>
        <v/>
      </c>
    </row>
    <row r="215" spans="1:7" x14ac:dyDescent="0.2">
      <c r="A215" s="144" t="s">
        <v>32</v>
      </c>
      <c r="B215" s="153" t="s">
        <v>6</v>
      </c>
      <c r="C215" s="144"/>
      <c r="D215" s="147"/>
      <c r="E215" s="148"/>
      <c r="F215" s="158">
        <f t="shared" si="6"/>
        <v>0</v>
      </c>
      <c r="G215" s="157" t="str">
        <f t="shared" si="7"/>
        <v/>
      </c>
    </row>
    <row r="216" spans="1:7" x14ac:dyDescent="0.2">
      <c r="A216" s="144" t="s">
        <v>17</v>
      </c>
      <c r="B216" s="153" t="s">
        <v>6</v>
      </c>
      <c r="C216" s="144"/>
      <c r="D216" s="147"/>
      <c r="E216" s="148"/>
      <c r="F216" s="158">
        <f t="shared" si="6"/>
        <v>0</v>
      </c>
      <c r="G216" s="157" t="str">
        <f t="shared" si="7"/>
        <v/>
      </c>
    </row>
    <row r="217" spans="1:7" x14ac:dyDescent="0.2">
      <c r="A217" s="144" t="s">
        <v>12</v>
      </c>
      <c r="B217" s="153" t="s">
        <v>6</v>
      </c>
      <c r="C217" s="148"/>
      <c r="D217" s="147"/>
      <c r="E217" s="148"/>
      <c r="F217" s="158">
        <f t="shared" si="6"/>
        <v>0</v>
      </c>
      <c r="G217" s="157" t="str">
        <f t="shared" si="7"/>
        <v/>
      </c>
    </row>
    <row r="218" spans="1:7" x14ac:dyDescent="0.2">
      <c r="A218" s="144" t="s">
        <v>33</v>
      </c>
      <c r="B218" s="153" t="s">
        <v>6</v>
      </c>
      <c r="C218" s="144"/>
      <c r="D218" s="147"/>
      <c r="E218" s="148"/>
      <c r="F218" s="158">
        <f t="shared" si="6"/>
        <v>0</v>
      </c>
      <c r="G218" s="157" t="str">
        <f t="shared" si="7"/>
        <v/>
      </c>
    </row>
    <row r="219" spans="1:7" x14ac:dyDescent="0.2">
      <c r="A219" s="144" t="s">
        <v>14</v>
      </c>
      <c r="B219" s="153" t="s">
        <v>6</v>
      </c>
      <c r="C219" s="148"/>
      <c r="D219" s="147"/>
      <c r="E219" s="148"/>
      <c r="F219" s="158">
        <f t="shared" si="6"/>
        <v>0</v>
      </c>
      <c r="G219" s="157" t="str">
        <f t="shared" si="7"/>
        <v/>
      </c>
    </row>
    <row r="220" spans="1:7" x14ac:dyDescent="0.2">
      <c r="A220" s="144" t="s">
        <v>25</v>
      </c>
      <c r="B220" s="153" t="s">
        <v>6</v>
      </c>
      <c r="C220" s="148"/>
      <c r="D220" s="147"/>
      <c r="E220" s="148"/>
      <c r="F220" s="158">
        <f t="shared" si="6"/>
        <v>0</v>
      </c>
      <c r="G220" s="157" t="str">
        <f t="shared" si="7"/>
        <v/>
      </c>
    </row>
    <row r="221" spans="1:7" x14ac:dyDescent="0.2">
      <c r="A221" s="144" t="s">
        <v>50</v>
      </c>
      <c r="B221" s="153" t="s">
        <v>6</v>
      </c>
      <c r="C221" s="144"/>
      <c r="D221" s="147"/>
      <c r="E221" s="148"/>
      <c r="F221" s="158">
        <f t="shared" si="6"/>
        <v>0</v>
      </c>
      <c r="G221" s="157" t="str">
        <f t="shared" si="7"/>
        <v/>
      </c>
    </row>
    <row r="222" spans="1:7" x14ac:dyDescent="0.2">
      <c r="A222" s="144" t="s">
        <v>45</v>
      </c>
      <c r="B222" s="153" t="s">
        <v>6</v>
      </c>
      <c r="C222" s="148" t="s">
        <v>43</v>
      </c>
      <c r="D222" s="147">
        <v>44960.041666666664</v>
      </c>
      <c r="E222" s="148">
        <v>10265</v>
      </c>
      <c r="F222" s="158">
        <f t="shared" si="6"/>
        <v>4.1666666664241347E-2</v>
      </c>
      <c r="G222" s="157" t="str">
        <f t="shared" si="7"/>
        <v>ดึก</v>
      </c>
    </row>
    <row r="223" spans="1:7" x14ac:dyDescent="0.2">
      <c r="A223" s="144" t="s">
        <v>56</v>
      </c>
      <c r="B223" s="153" t="s">
        <v>6</v>
      </c>
      <c r="C223" s="148"/>
      <c r="D223" s="147"/>
      <c r="E223" s="148"/>
      <c r="F223" s="158">
        <f t="shared" si="6"/>
        <v>0</v>
      </c>
      <c r="G223" s="157" t="str">
        <f t="shared" si="7"/>
        <v/>
      </c>
    </row>
    <row r="224" spans="1:7" x14ac:dyDescent="0.2">
      <c r="A224" s="144" t="s">
        <v>48</v>
      </c>
      <c r="B224" s="153" t="s">
        <v>6</v>
      </c>
      <c r="C224" s="144"/>
      <c r="D224" s="147"/>
      <c r="E224" s="148"/>
      <c r="F224" s="158">
        <f t="shared" si="6"/>
        <v>0</v>
      </c>
      <c r="G224" s="157" t="str">
        <f t="shared" si="7"/>
        <v/>
      </c>
    </row>
    <row r="225" spans="1:7" x14ac:dyDescent="0.2">
      <c r="A225" s="144" t="s">
        <v>21</v>
      </c>
      <c r="B225" s="153" t="s">
        <v>6</v>
      </c>
      <c r="C225" s="148"/>
      <c r="D225" s="147"/>
      <c r="E225" s="148"/>
      <c r="F225" s="158">
        <f t="shared" si="6"/>
        <v>0</v>
      </c>
      <c r="G225" s="157" t="str">
        <f t="shared" si="7"/>
        <v/>
      </c>
    </row>
    <row r="226" spans="1:7" x14ac:dyDescent="0.2">
      <c r="A226" s="144" t="s">
        <v>40</v>
      </c>
      <c r="B226" s="153" t="s">
        <v>6</v>
      </c>
      <c r="C226" s="148"/>
      <c r="D226" s="147"/>
      <c r="E226" s="148"/>
      <c r="F226" s="158">
        <f t="shared" si="6"/>
        <v>0</v>
      </c>
      <c r="G226" s="157" t="str">
        <f t="shared" si="7"/>
        <v/>
      </c>
    </row>
    <row r="227" spans="1:7" x14ac:dyDescent="0.2">
      <c r="A227" s="144" t="s">
        <v>29</v>
      </c>
      <c r="B227" s="153" t="s">
        <v>6</v>
      </c>
      <c r="C227" s="148"/>
      <c r="D227" s="147"/>
      <c r="E227" s="148"/>
      <c r="F227" s="158">
        <f t="shared" si="6"/>
        <v>0</v>
      </c>
      <c r="G227" s="157" t="str">
        <f t="shared" si="7"/>
        <v/>
      </c>
    </row>
    <row r="228" spans="1:7" x14ac:dyDescent="0.2">
      <c r="A228" s="144" t="s">
        <v>55</v>
      </c>
      <c r="B228" s="153" t="s">
        <v>6</v>
      </c>
      <c r="C228" s="148"/>
      <c r="D228" s="147"/>
      <c r="E228" s="148"/>
      <c r="F228" s="158">
        <f t="shared" si="6"/>
        <v>0</v>
      </c>
      <c r="G228" s="157" t="str">
        <f t="shared" si="7"/>
        <v/>
      </c>
    </row>
    <row r="229" spans="1:7" x14ac:dyDescent="0.2">
      <c r="A229" s="144" t="s">
        <v>66</v>
      </c>
      <c r="B229" s="153" t="s">
        <v>6</v>
      </c>
      <c r="C229" s="148" t="s">
        <v>16</v>
      </c>
      <c r="D229" s="147">
        <v>44960.167361111111</v>
      </c>
      <c r="E229" s="148">
        <v>9596</v>
      </c>
      <c r="F229" s="158">
        <f t="shared" si="6"/>
        <v>0.16736111111094942</v>
      </c>
      <c r="G229" s="157" t="str">
        <f t="shared" si="7"/>
        <v>ดึก</v>
      </c>
    </row>
    <row r="230" spans="1:7" x14ac:dyDescent="0.2">
      <c r="A230" s="144" t="s">
        <v>59</v>
      </c>
      <c r="B230" s="153" t="s">
        <v>6</v>
      </c>
      <c r="C230" s="148"/>
      <c r="D230" s="147"/>
      <c r="E230" s="148"/>
      <c r="F230" s="158">
        <f t="shared" si="6"/>
        <v>0</v>
      </c>
      <c r="G230" s="157" t="str">
        <f t="shared" si="7"/>
        <v/>
      </c>
    </row>
    <row r="231" spans="1:7" x14ac:dyDescent="0.2">
      <c r="A231" s="144" t="s">
        <v>69</v>
      </c>
      <c r="B231" s="153" t="s">
        <v>6</v>
      </c>
      <c r="C231" s="148"/>
      <c r="D231" s="147"/>
      <c r="E231" s="148"/>
      <c r="F231" s="158">
        <f t="shared" si="6"/>
        <v>0</v>
      </c>
      <c r="G231" s="157" t="str">
        <f t="shared" si="7"/>
        <v/>
      </c>
    </row>
    <row r="232" spans="1:7" x14ac:dyDescent="0.2">
      <c r="A232" s="144" t="s">
        <v>70</v>
      </c>
      <c r="B232" s="153" t="s">
        <v>6</v>
      </c>
      <c r="C232" s="148"/>
      <c r="D232" s="147"/>
      <c r="E232" s="148"/>
      <c r="F232" s="158">
        <f t="shared" si="6"/>
        <v>0</v>
      </c>
      <c r="G232" s="157" t="str">
        <f t="shared" si="7"/>
        <v/>
      </c>
    </row>
    <row r="233" spans="1:7" x14ac:dyDescent="0.2">
      <c r="A233" s="144" t="s">
        <v>11</v>
      </c>
      <c r="B233" s="153" t="s">
        <v>7</v>
      </c>
      <c r="C233" s="144" t="s">
        <v>18</v>
      </c>
      <c r="D233" s="145">
        <v>44595.125</v>
      </c>
      <c r="E233" s="148">
        <v>7771</v>
      </c>
      <c r="F233" s="158">
        <f t="shared" si="6"/>
        <v>0.125</v>
      </c>
      <c r="G233" s="157" t="str">
        <f t="shared" si="7"/>
        <v>ดึก</v>
      </c>
    </row>
    <row r="234" spans="1:7" x14ac:dyDescent="0.2">
      <c r="A234" s="144" t="s">
        <v>19</v>
      </c>
      <c r="B234" s="153" t="s">
        <v>7</v>
      </c>
      <c r="C234" s="144"/>
      <c r="D234" s="147"/>
      <c r="E234" s="148"/>
      <c r="F234" s="158">
        <f t="shared" si="6"/>
        <v>0</v>
      </c>
      <c r="G234" s="157" t="str">
        <f t="shared" si="7"/>
        <v/>
      </c>
    </row>
    <row r="235" spans="1:7" x14ac:dyDescent="0.2">
      <c r="A235" s="144" t="s">
        <v>18</v>
      </c>
      <c r="B235" s="153" t="s">
        <v>7</v>
      </c>
      <c r="C235" s="144"/>
      <c r="D235" s="147"/>
      <c r="E235" s="148"/>
      <c r="F235" s="158">
        <f t="shared" si="6"/>
        <v>0</v>
      </c>
      <c r="G235" s="157" t="str">
        <f t="shared" si="7"/>
        <v/>
      </c>
    </row>
    <row r="236" spans="1:7" x14ac:dyDescent="0.2">
      <c r="A236" s="144" t="s">
        <v>32</v>
      </c>
      <c r="B236" s="153" t="s">
        <v>7</v>
      </c>
      <c r="C236" s="144"/>
      <c r="D236" s="147"/>
      <c r="E236" s="148"/>
      <c r="F236" s="158">
        <f t="shared" si="6"/>
        <v>0</v>
      </c>
      <c r="G236" s="157" t="str">
        <f t="shared" si="7"/>
        <v/>
      </c>
    </row>
    <row r="237" spans="1:7" x14ac:dyDescent="0.2">
      <c r="A237" s="144" t="s">
        <v>17</v>
      </c>
      <c r="B237" s="153" t="s">
        <v>7</v>
      </c>
      <c r="C237" s="144"/>
      <c r="D237" s="147"/>
      <c r="E237" s="148"/>
      <c r="F237" s="158">
        <f t="shared" si="6"/>
        <v>0</v>
      </c>
      <c r="G237" s="157" t="str">
        <f t="shared" si="7"/>
        <v/>
      </c>
    </row>
    <row r="238" spans="1:7" x14ac:dyDescent="0.2">
      <c r="A238" s="144" t="s">
        <v>12</v>
      </c>
      <c r="B238" s="153" t="s">
        <v>7</v>
      </c>
      <c r="C238" s="148"/>
      <c r="D238" s="147"/>
      <c r="E238" s="148"/>
      <c r="F238" s="158">
        <f t="shared" si="6"/>
        <v>0</v>
      </c>
      <c r="G238" s="157" t="str">
        <f t="shared" si="7"/>
        <v/>
      </c>
    </row>
    <row r="239" spans="1:7" x14ac:dyDescent="0.2">
      <c r="A239" s="144" t="s">
        <v>33</v>
      </c>
      <c r="B239" s="153" t="s">
        <v>7</v>
      </c>
      <c r="C239" s="144"/>
      <c r="D239" s="147"/>
      <c r="E239" s="148"/>
      <c r="F239" s="158">
        <f t="shared" si="6"/>
        <v>0</v>
      </c>
      <c r="G239" s="157" t="str">
        <f t="shared" si="7"/>
        <v/>
      </c>
    </row>
    <row r="240" spans="1:7" x14ac:dyDescent="0.2">
      <c r="A240" s="144" t="s">
        <v>14</v>
      </c>
      <c r="B240" s="153" t="s">
        <v>7</v>
      </c>
      <c r="C240" s="148"/>
      <c r="D240" s="147"/>
      <c r="E240" s="148"/>
      <c r="F240" s="158">
        <f t="shared" si="6"/>
        <v>0</v>
      </c>
      <c r="G240" s="157" t="str">
        <f t="shared" si="7"/>
        <v/>
      </c>
    </row>
    <row r="241" spans="1:7" x14ac:dyDescent="0.2">
      <c r="A241" s="144" t="s">
        <v>25</v>
      </c>
      <c r="B241" s="153" t="s">
        <v>7</v>
      </c>
      <c r="C241" s="148"/>
      <c r="D241" s="147"/>
      <c r="E241" s="148"/>
      <c r="F241" s="158">
        <f t="shared" si="6"/>
        <v>0</v>
      </c>
      <c r="G241" s="157" t="str">
        <f t="shared" si="7"/>
        <v/>
      </c>
    </row>
    <row r="242" spans="1:7" x14ac:dyDescent="0.2">
      <c r="A242" s="144" t="s">
        <v>50</v>
      </c>
      <c r="B242" s="153" t="s">
        <v>7</v>
      </c>
      <c r="C242" s="144"/>
      <c r="D242" s="147"/>
      <c r="E242" s="148"/>
      <c r="F242" s="158">
        <f t="shared" si="6"/>
        <v>0</v>
      </c>
      <c r="G242" s="157" t="str">
        <f t="shared" si="7"/>
        <v/>
      </c>
    </row>
    <row r="243" spans="1:7" x14ac:dyDescent="0.2">
      <c r="A243" s="144" t="s">
        <v>45</v>
      </c>
      <c r="B243" s="153" t="s">
        <v>7</v>
      </c>
      <c r="C243" s="148" t="s">
        <v>55</v>
      </c>
      <c r="D243" s="147">
        <v>44960.084722222222</v>
      </c>
      <c r="E243" s="148">
        <v>10266</v>
      </c>
      <c r="F243" s="158">
        <f t="shared" si="6"/>
        <v>8.4722222221898846E-2</v>
      </c>
      <c r="G243" s="157" t="str">
        <f t="shared" si="7"/>
        <v>ดึก</v>
      </c>
    </row>
    <row r="244" spans="1:7" x14ac:dyDescent="0.2">
      <c r="A244" s="144" t="s">
        <v>56</v>
      </c>
      <c r="B244" s="153" t="s">
        <v>7</v>
      </c>
      <c r="C244" s="148"/>
      <c r="D244" s="147"/>
      <c r="E244" s="148"/>
      <c r="F244" s="158">
        <f t="shared" si="6"/>
        <v>0</v>
      </c>
      <c r="G244" s="157" t="str">
        <f t="shared" si="7"/>
        <v/>
      </c>
    </row>
    <row r="245" spans="1:7" x14ac:dyDescent="0.2">
      <c r="A245" s="144" t="s">
        <v>48</v>
      </c>
      <c r="B245" s="153" t="s">
        <v>7</v>
      </c>
      <c r="C245" s="144"/>
      <c r="D245" s="147"/>
      <c r="E245" s="148"/>
      <c r="F245" s="158">
        <f t="shared" si="6"/>
        <v>0</v>
      </c>
      <c r="G245" s="157" t="str">
        <f t="shared" si="7"/>
        <v/>
      </c>
    </row>
    <row r="246" spans="1:7" x14ac:dyDescent="0.2">
      <c r="A246" s="144" t="s">
        <v>21</v>
      </c>
      <c r="B246" s="153" t="s">
        <v>7</v>
      </c>
      <c r="C246" s="148"/>
      <c r="D246" s="147"/>
      <c r="E246" s="148"/>
      <c r="F246" s="158">
        <f t="shared" si="6"/>
        <v>0</v>
      </c>
      <c r="G246" s="157" t="str">
        <f t="shared" si="7"/>
        <v/>
      </c>
    </row>
    <row r="247" spans="1:7" x14ac:dyDescent="0.2">
      <c r="A247" s="144" t="s">
        <v>40</v>
      </c>
      <c r="B247" s="153" t="s">
        <v>7</v>
      </c>
      <c r="C247" s="148"/>
      <c r="D247" s="147"/>
      <c r="E247" s="148"/>
      <c r="F247" s="158">
        <f t="shared" si="6"/>
        <v>0</v>
      </c>
      <c r="G247" s="157" t="str">
        <f t="shared" si="7"/>
        <v/>
      </c>
    </row>
    <row r="248" spans="1:7" x14ac:dyDescent="0.2">
      <c r="A248" s="144" t="s">
        <v>29</v>
      </c>
      <c r="B248" s="153" t="s">
        <v>7</v>
      </c>
      <c r="C248" s="148"/>
      <c r="D248" s="147"/>
      <c r="E248" s="148"/>
      <c r="F248" s="158">
        <f t="shared" si="6"/>
        <v>0</v>
      </c>
      <c r="G248" s="157" t="str">
        <f t="shared" si="7"/>
        <v/>
      </c>
    </row>
    <row r="249" spans="1:7" x14ac:dyDescent="0.2">
      <c r="A249" s="144" t="s">
        <v>55</v>
      </c>
      <c r="B249" s="153" t="s">
        <v>7</v>
      </c>
      <c r="C249" s="148"/>
      <c r="D249" s="147"/>
      <c r="E249" s="148"/>
      <c r="F249" s="158">
        <f t="shared" si="6"/>
        <v>0</v>
      </c>
      <c r="G249" s="157" t="str">
        <f t="shared" si="7"/>
        <v/>
      </c>
    </row>
    <row r="250" spans="1:7" x14ac:dyDescent="0.2">
      <c r="A250" s="144" t="s">
        <v>66</v>
      </c>
      <c r="B250" s="153" t="s">
        <v>7</v>
      </c>
      <c r="C250" s="148" t="s">
        <v>56</v>
      </c>
      <c r="D250" s="147">
        <v>44960.241666666669</v>
      </c>
      <c r="E250" s="148">
        <v>9597</v>
      </c>
      <c r="F250" s="158">
        <f t="shared" si="6"/>
        <v>0.24166666666860692</v>
      </c>
      <c r="G250" s="157" t="str">
        <f t="shared" si="7"/>
        <v>ดึก</v>
      </c>
    </row>
    <row r="251" spans="1:7" x14ac:dyDescent="0.2">
      <c r="A251" s="144" t="s">
        <v>59</v>
      </c>
      <c r="B251" s="153" t="s">
        <v>7</v>
      </c>
      <c r="C251" s="148"/>
      <c r="D251" s="147"/>
      <c r="E251" s="148"/>
      <c r="F251" s="158">
        <f t="shared" si="6"/>
        <v>0</v>
      </c>
      <c r="G251" s="157" t="str">
        <f t="shared" si="7"/>
        <v/>
      </c>
    </row>
    <row r="252" spans="1:7" x14ac:dyDescent="0.2">
      <c r="A252" s="144" t="s">
        <v>69</v>
      </c>
      <c r="B252" s="153" t="s">
        <v>7</v>
      </c>
      <c r="C252" s="148"/>
      <c r="D252" s="147"/>
      <c r="E252" s="148"/>
      <c r="F252" s="158">
        <f t="shared" si="6"/>
        <v>0</v>
      </c>
      <c r="G252" s="157" t="str">
        <f t="shared" si="7"/>
        <v/>
      </c>
    </row>
    <row r="253" spans="1:7" x14ac:dyDescent="0.2">
      <c r="A253" s="144" t="s">
        <v>70</v>
      </c>
      <c r="B253" s="153" t="s">
        <v>7</v>
      </c>
      <c r="C253" s="148"/>
      <c r="D253" s="147"/>
      <c r="E253" s="148"/>
      <c r="F253" s="158">
        <f t="shared" si="6"/>
        <v>0</v>
      </c>
      <c r="G253" s="157" t="str">
        <f t="shared" si="7"/>
        <v/>
      </c>
    </row>
  </sheetData>
  <autoFilter ref="A1:G25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ด.2.66</vt:lpstr>
      <vt:lpstr>Sheetข้อมูลรถ</vt:lpstr>
      <vt:lpstr>ระยะห่างในการเปลี่ยนแบต</vt:lpstr>
      <vt:lpstr>สรุปการใช้งานแบตเตอรี่ต่อลูก</vt:lpstr>
      <vt:lpstr>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Santipong Nasui</cp:lastModifiedBy>
  <cp:lastPrinted>2023-02-08T12:08:12Z</cp:lastPrinted>
  <dcterms:created xsi:type="dcterms:W3CDTF">2023-02-07T02:13:15Z</dcterms:created>
  <dcterms:modified xsi:type="dcterms:W3CDTF">2023-02-13T12:48:15Z</dcterms:modified>
</cp:coreProperties>
</file>